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136" firstSheet="14" activeTab="14"/>
  </bookViews>
  <sheets>
    <sheet name="2009" sheetId="1" r:id="rId1"/>
    <sheet name="2010" sheetId="2" r:id="rId2"/>
    <sheet name="2011" sheetId="3" state="hidden" r:id="rId3"/>
    <sheet name="2012" sheetId="4" state="hidden" r:id="rId4"/>
    <sheet name="2013" sheetId="5" state="hidden" r:id="rId5"/>
    <sheet name="2014" sheetId="6" state="hidden" r:id="rId6"/>
    <sheet name="2015" sheetId="7" state="hidden" r:id="rId7"/>
    <sheet name="2016_prac" sheetId="8" state="hidden" r:id="rId8"/>
    <sheet name="2016_aktual" sheetId="9" state="hidden" r:id="rId9"/>
    <sheet name="2017" sheetId="10" state="hidden" r:id="rId10"/>
    <sheet name="2018_1" sheetId="11" state="hidden" r:id="rId11"/>
    <sheet name="2019" sheetId="12" state="hidden" r:id="rId12"/>
    <sheet name="2019_1" sheetId="13" state="hidden" r:id="rId13"/>
    <sheet name="2019_2" sheetId="14" state="hidden" r:id="rId14"/>
    <sheet name="2020_2" sheetId="15" r:id="rId15"/>
  </sheets>
  <definedNames/>
  <calcPr fullCalcOnLoad="1"/>
</workbook>
</file>

<file path=xl/sharedStrings.xml><?xml version="1.0" encoding="utf-8"?>
<sst xmlns="http://schemas.openxmlformats.org/spreadsheetml/2006/main" count="988" uniqueCount="63">
  <si>
    <t>Platba</t>
  </si>
  <si>
    <t>MO-C01d</t>
  </si>
  <si>
    <t>MO-C02d</t>
  </si>
  <si>
    <t>MO-C03d</t>
  </si>
  <si>
    <t>Platba za distr. množství el.(Kč/MWh)-VT</t>
  </si>
  <si>
    <t>Systémové služby(Kč/MWh)</t>
  </si>
  <si>
    <t>OTE(Kč/MWh)</t>
  </si>
  <si>
    <t>Stálý plat (Kč/měsíc)</t>
  </si>
  <si>
    <t>SUMA Kč/kWh</t>
  </si>
  <si>
    <t>Jistič</t>
  </si>
  <si>
    <t>do</t>
  </si>
  <si>
    <t>3x10A</t>
  </si>
  <si>
    <t>nad</t>
  </si>
  <si>
    <t>3x10A do</t>
  </si>
  <si>
    <t>3x16A</t>
  </si>
  <si>
    <t>3x16A do</t>
  </si>
  <si>
    <t>3x20A</t>
  </si>
  <si>
    <t>3x20A do</t>
  </si>
  <si>
    <t>3x25A</t>
  </si>
  <si>
    <t>3x25A do</t>
  </si>
  <si>
    <t>3x32A</t>
  </si>
  <si>
    <t>3x32A do</t>
  </si>
  <si>
    <t>3x40A</t>
  </si>
  <si>
    <t>3x40A do</t>
  </si>
  <si>
    <t>3x50A</t>
  </si>
  <si>
    <t>3x50A do</t>
  </si>
  <si>
    <t>3x63A</t>
  </si>
  <si>
    <t>3x63A do</t>
  </si>
  <si>
    <t>3x80A</t>
  </si>
  <si>
    <t>3x80A do</t>
  </si>
  <si>
    <t>3x100A</t>
  </si>
  <si>
    <t>3x100A do</t>
  </si>
  <si>
    <t>3x125A</t>
  </si>
  <si>
    <t>3x125A do</t>
  </si>
  <si>
    <t>3x160A</t>
  </si>
  <si>
    <t>za 1A</t>
  </si>
  <si>
    <t>SE (Kč/MWh)</t>
  </si>
  <si>
    <t>LDS DEVELOP-start</t>
  </si>
  <si>
    <t>ČEZ</t>
  </si>
  <si>
    <t>MO-D01d</t>
  </si>
  <si>
    <t>MO-D02d</t>
  </si>
  <si>
    <t>Daň z elektřiny (Kč/MWh)</t>
  </si>
  <si>
    <t>OZE+KVET (Kč/MWh)</t>
  </si>
  <si>
    <t>Měsíční platba za příkon dle jističe(Kč/měsíc)</t>
  </si>
  <si>
    <t>Kč/měsíc</t>
  </si>
  <si>
    <t>MO-C25d</t>
  </si>
  <si>
    <t>cena nákupu je 1210</t>
  </si>
  <si>
    <t>ČEZ - řada COMFORT</t>
  </si>
  <si>
    <t>SUMA Kč/MWh</t>
  </si>
  <si>
    <t>MO-C26d</t>
  </si>
  <si>
    <t>MO-C45d</t>
  </si>
  <si>
    <t xml:space="preserve">SUMA Kč/MWh </t>
  </si>
  <si>
    <t>MO-D25d</t>
  </si>
  <si>
    <t>MO-D26d</t>
  </si>
  <si>
    <t>(Kč/měsíc)  bez DPH</t>
  </si>
  <si>
    <t>Platba (Kč/MWh) bez DPH</t>
  </si>
  <si>
    <t>Příspěvek na obnovitelné zdroje bude počítán dle §28, odst.4  za použití odstavce 5 zákona č. 165/2012 Sb.</t>
  </si>
  <si>
    <t>OTE(Kč/měsíc)</t>
  </si>
  <si>
    <t>2019     platnost od 1.2.2019</t>
  </si>
  <si>
    <t>Pro odběrná místa se spotřebou vyšší než 20 MWh měsíčně lze sjednat individuální cenu.</t>
  </si>
  <si>
    <t>2019     platnost od 1.7.2019</t>
  </si>
  <si>
    <t>2020     platnost cen SE od 1.2.2020</t>
  </si>
  <si>
    <t>ČEZ na dobu neurčitou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</si>
</sst>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#,##0\ &quot;Kč&quot;"/>
    <numFmt numFmtId="169" formatCode="#,##0.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43">
    <xf numFmtId="0" fontId="0" fillId="0" borderId="0" xfId="0" applyFont="1" applyAlignment="1">
      <alignment/>
    </xf>
    <xf numFmtId="0" fontId="4" fillId="0" borderId="10" xfId="87" applyFont="1" applyFill="1" applyBorder="1" applyAlignment="1" applyProtection="1">
      <alignment horizontal="right"/>
      <protection hidden="1"/>
    </xf>
    <xf numFmtId="0" fontId="5" fillId="0" borderId="11" xfId="87" applyFont="1" applyFill="1" applyBorder="1" applyAlignment="1" applyProtection="1">
      <alignment horizontal="right"/>
      <protection hidden="1"/>
    </xf>
    <xf numFmtId="0" fontId="5" fillId="0" borderId="12" xfId="87" applyFont="1" applyFill="1" applyBorder="1" applyAlignment="1" applyProtection="1">
      <alignment horizontal="right"/>
      <protection hidden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13" xfId="45" applyFont="1" applyFill="1" applyBorder="1" applyProtection="1">
      <alignment/>
      <protection hidden="1"/>
    </xf>
    <xf numFmtId="0" fontId="6" fillId="0" borderId="14" xfId="45" applyFont="1" applyFill="1" applyBorder="1" applyProtection="1">
      <alignment/>
      <protection hidden="1"/>
    </xf>
    <xf numFmtId="0" fontId="6" fillId="0" borderId="15" xfId="86" applyFont="1" applyFill="1" applyBorder="1" applyAlignment="1" applyProtection="1">
      <alignment horizontal="right"/>
      <protection hidden="1"/>
    </xf>
    <xf numFmtId="0" fontId="6" fillId="0" borderId="16" xfId="86" applyFont="1" applyFill="1" applyBorder="1" applyProtection="1">
      <alignment/>
      <protection hidden="1"/>
    </xf>
    <xf numFmtId="0" fontId="6" fillId="0" borderId="16" xfId="86" applyFont="1" applyFill="1" applyBorder="1" applyProtection="1">
      <alignment/>
      <protection hidden="1"/>
    </xf>
    <xf numFmtId="0" fontId="6" fillId="0" borderId="10" xfId="86" applyFont="1" applyFill="1" applyBorder="1" applyProtection="1">
      <alignment/>
      <protection hidden="1"/>
    </xf>
    <xf numFmtId="0" fontId="6" fillId="0" borderId="17" xfId="86" applyFont="1" applyFill="1" applyBorder="1" applyAlignment="1" applyProtection="1">
      <alignment horizontal="right"/>
      <protection hidden="1"/>
    </xf>
    <xf numFmtId="0" fontId="6" fillId="0" borderId="18" xfId="86" applyFont="1" applyFill="1" applyBorder="1" applyProtection="1">
      <alignment/>
      <protection hidden="1"/>
    </xf>
    <xf numFmtId="0" fontId="6" fillId="0" borderId="18" xfId="86" applyFont="1" applyFill="1" applyBorder="1" applyProtection="1">
      <alignment/>
      <protection hidden="1"/>
    </xf>
    <xf numFmtId="0" fontId="6" fillId="0" borderId="11" xfId="86" applyFont="1" applyFill="1" applyBorder="1" applyProtection="1">
      <alignment/>
      <protection hidden="1"/>
    </xf>
    <xf numFmtId="0" fontId="6" fillId="0" borderId="19" xfId="86" applyFont="1" applyFill="1" applyBorder="1" applyAlignment="1" applyProtection="1">
      <alignment horizontal="center"/>
      <protection hidden="1"/>
    </xf>
    <xf numFmtId="0" fontId="6" fillId="0" borderId="20" xfId="86" applyFont="1" applyFill="1" applyBorder="1" applyProtection="1">
      <alignment/>
      <protection hidden="1"/>
    </xf>
    <xf numFmtId="0" fontId="6" fillId="0" borderId="12" xfId="86" applyFont="1" applyFill="1" applyBorder="1" applyAlignment="1" applyProtection="1">
      <alignment horizontal="right"/>
      <protection hidden="1"/>
    </xf>
    <xf numFmtId="0" fontId="6" fillId="0" borderId="20" xfId="86" applyFont="1" applyFill="1" applyBorder="1" applyProtection="1">
      <alignment/>
      <protection hidden="1"/>
    </xf>
    <xf numFmtId="0" fontId="7" fillId="0" borderId="21" xfId="45" applyFont="1" applyFill="1" applyBorder="1" applyAlignment="1" applyProtection="1">
      <alignment horizontal="center"/>
      <protection hidden="1"/>
    </xf>
    <xf numFmtId="0" fontId="7" fillId="0" borderId="22" xfId="45" applyFont="1" applyFill="1" applyBorder="1" applyAlignment="1" applyProtection="1">
      <alignment horizontal="center"/>
      <protection hidden="1"/>
    </xf>
    <xf numFmtId="4" fontId="7" fillId="0" borderId="11" xfId="45" applyNumberFormat="1" applyFont="1" applyFill="1" applyBorder="1" applyProtection="1">
      <alignment/>
      <protection hidden="1"/>
    </xf>
    <xf numFmtId="4" fontId="7" fillId="0" borderId="18" xfId="45" applyNumberFormat="1" applyFont="1" applyFill="1" applyBorder="1" applyProtection="1">
      <alignment/>
      <protection hidden="1"/>
    </xf>
    <xf numFmtId="2" fontId="7" fillId="0" borderId="11" xfId="45" applyNumberFormat="1" applyFont="1" applyFill="1" applyBorder="1" applyProtection="1">
      <alignment/>
      <protection hidden="1"/>
    </xf>
    <xf numFmtId="2" fontId="7" fillId="0" borderId="18" xfId="45" applyNumberFormat="1" applyFont="1" applyFill="1" applyBorder="1" applyProtection="1">
      <alignment/>
      <protection hidden="1"/>
    </xf>
    <xf numFmtId="0" fontId="7" fillId="0" borderId="11" xfId="45" applyFont="1" applyFill="1" applyBorder="1" applyProtection="1">
      <alignment/>
      <protection hidden="1"/>
    </xf>
    <xf numFmtId="0" fontId="7" fillId="0" borderId="18" xfId="45" applyFont="1" applyFill="1" applyBorder="1" applyProtection="1">
      <alignment/>
      <protection hidden="1"/>
    </xf>
    <xf numFmtId="4" fontId="7" fillId="0" borderId="23" xfId="45" applyNumberFormat="1" applyFont="1" applyFill="1" applyBorder="1" applyProtection="1">
      <alignment/>
      <protection hidden="1"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7" fillId="0" borderId="25" xfId="45" applyFont="1" applyFill="1" applyBorder="1" applyAlignment="1" applyProtection="1">
      <alignment horizontal="center"/>
      <protection hidden="1"/>
    </xf>
    <xf numFmtId="0" fontId="7" fillId="0" borderId="26" xfId="45" applyFont="1" applyFill="1" applyBorder="1" applyAlignment="1" applyProtection="1">
      <alignment horizontal="center"/>
      <protection hidden="1"/>
    </xf>
    <xf numFmtId="0" fontId="7" fillId="0" borderId="27" xfId="45" applyFont="1" applyFill="1" applyBorder="1" applyAlignment="1" applyProtection="1">
      <alignment horizontal="center"/>
      <protection hidden="1"/>
    </xf>
    <xf numFmtId="0" fontId="7" fillId="0" borderId="28" xfId="45" applyFont="1" applyFill="1" applyBorder="1" applyAlignment="1" applyProtection="1">
      <alignment horizontal="center"/>
      <protection hidden="1"/>
    </xf>
    <xf numFmtId="4" fontId="7" fillId="32" borderId="10" xfId="45" applyNumberFormat="1" applyFont="1" applyFill="1" applyBorder="1" applyProtection="1">
      <alignment/>
      <protection hidden="1"/>
    </xf>
    <xf numFmtId="4" fontId="7" fillId="32" borderId="15" xfId="45" applyNumberFormat="1" applyFont="1" applyFill="1" applyBorder="1" applyProtection="1">
      <alignment/>
      <protection hidden="1"/>
    </xf>
    <xf numFmtId="4" fontId="7" fillId="32" borderId="16" xfId="45" applyNumberFormat="1" applyFont="1" applyFill="1" applyBorder="1" applyProtection="1">
      <alignment/>
      <protection hidden="1"/>
    </xf>
    <xf numFmtId="4" fontId="7" fillId="32" borderId="29" xfId="45" applyNumberFormat="1" applyFont="1" applyFill="1" applyBorder="1" applyProtection="1">
      <alignment/>
      <protection hidden="1"/>
    </xf>
    <xf numFmtId="0" fontId="6" fillId="32" borderId="29" xfId="86" applyFont="1" applyFill="1" applyBorder="1" applyProtection="1">
      <alignment/>
      <protection hidden="1"/>
    </xf>
    <xf numFmtId="0" fontId="6" fillId="32" borderId="15" xfId="86" applyFont="1" applyFill="1" applyBorder="1" applyProtection="1">
      <alignment/>
      <protection hidden="1"/>
    </xf>
    <xf numFmtId="0" fontId="6" fillId="32" borderId="10" xfId="86" applyFont="1" applyFill="1" applyBorder="1" applyProtection="1">
      <alignment/>
      <protection hidden="1"/>
    </xf>
    <xf numFmtId="0" fontId="6" fillId="32" borderId="16" xfId="86" applyFont="1" applyFill="1" applyBorder="1" applyProtection="1">
      <alignment/>
      <protection hidden="1"/>
    </xf>
    <xf numFmtId="0" fontId="6" fillId="32" borderId="30" xfId="86" applyFont="1" applyFill="1" applyBorder="1" applyProtection="1">
      <alignment/>
      <protection hidden="1"/>
    </xf>
    <xf numFmtId="0" fontId="6" fillId="32" borderId="17" xfId="86" applyFont="1" applyFill="1" applyBorder="1" applyProtection="1">
      <alignment/>
      <protection hidden="1"/>
    </xf>
    <xf numFmtId="0" fontId="6" fillId="32" borderId="11" xfId="86" applyFont="1" applyFill="1" applyBorder="1" applyProtection="1">
      <alignment/>
      <protection hidden="1"/>
    </xf>
    <xf numFmtId="0" fontId="6" fillId="32" borderId="18" xfId="86" applyFont="1" applyFill="1" applyBorder="1" applyProtection="1">
      <alignment/>
      <protection hidden="1"/>
    </xf>
    <xf numFmtId="0" fontId="6" fillId="32" borderId="31" xfId="86" applyFont="1" applyFill="1" applyBorder="1" applyAlignment="1" applyProtection="1">
      <alignment horizontal="right"/>
      <protection hidden="1"/>
    </xf>
    <xf numFmtId="0" fontId="6" fillId="32" borderId="19" xfId="86" applyFont="1" applyFill="1" applyBorder="1" applyAlignment="1" applyProtection="1">
      <alignment horizontal="right"/>
      <protection hidden="1"/>
    </xf>
    <xf numFmtId="0" fontId="6" fillId="32" borderId="12" xfId="86" applyFont="1" applyFill="1" applyBorder="1" applyAlignment="1" applyProtection="1">
      <alignment horizontal="right"/>
      <protection hidden="1"/>
    </xf>
    <xf numFmtId="0" fontId="6" fillId="32" borderId="20" xfId="86" applyFont="1" applyFill="1" applyBorder="1" applyProtection="1">
      <alignment/>
      <protection hidden="1"/>
    </xf>
    <xf numFmtId="0" fontId="6" fillId="32" borderId="20" xfId="86" applyFont="1" applyFill="1" applyBorder="1" applyAlignment="1" applyProtection="1">
      <alignment horizontal="right"/>
      <protection hidden="1"/>
    </xf>
    <xf numFmtId="4" fontId="7" fillId="33" borderId="23" xfId="45" applyNumberFormat="1" applyFont="1" applyFill="1" applyBorder="1" applyProtection="1">
      <alignment/>
      <protection hidden="1"/>
    </xf>
    <xf numFmtId="4" fontId="6" fillId="33" borderId="21" xfId="45" applyNumberFormat="1" applyFont="1" applyFill="1" applyBorder="1" applyProtection="1">
      <alignment/>
      <protection hidden="1"/>
    </xf>
    <xf numFmtId="4" fontId="6" fillId="33" borderId="32" xfId="45" applyNumberFormat="1" applyFont="1" applyFill="1" applyBorder="1" applyProtection="1">
      <alignment/>
      <protection hidden="1"/>
    </xf>
    <xf numFmtId="4" fontId="6" fillId="33" borderId="22" xfId="45" applyNumberFormat="1" applyFont="1" applyFill="1" applyBorder="1" applyProtection="1">
      <alignment/>
      <protection hidden="1"/>
    </xf>
    <xf numFmtId="4" fontId="6" fillId="33" borderId="33" xfId="45" applyNumberFormat="1" applyFont="1" applyFill="1" applyBorder="1" applyProtection="1">
      <alignment/>
      <protection hidden="1"/>
    </xf>
    <xf numFmtId="4" fontId="6" fillId="33" borderId="11" xfId="45" applyNumberFormat="1" applyFont="1" applyFill="1" applyBorder="1" applyProtection="1">
      <alignment/>
      <protection hidden="1"/>
    </xf>
    <xf numFmtId="4" fontId="6" fillId="33" borderId="17" xfId="45" applyNumberFormat="1" applyFont="1" applyFill="1" applyBorder="1" applyProtection="1">
      <alignment/>
      <protection hidden="1"/>
    </xf>
    <xf numFmtId="4" fontId="6" fillId="33" borderId="18" xfId="45" applyNumberFormat="1" applyFont="1" applyFill="1" applyBorder="1" applyProtection="1">
      <alignment/>
      <protection hidden="1"/>
    </xf>
    <xf numFmtId="4" fontId="6" fillId="33" borderId="30" xfId="45" applyNumberFormat="1" applyFont="1" applyFill="1" applyBorder="1" applyProtection="1">
      <alignment/>
      <protection hidden="1"/>
    </xf>
    <xf numFmtId="0" fontId="6" fillId="33" borderId="11" xfId="45" applyFont="1" applyFill="1" applyBorder="1" applyProtection="1">
      <alignment/>
      <protection hidden="1"/>
    </xf>
    <xf numFmtId="0" fontId="6" fillId="33" borderId="17" xfId="45" applyFont="1" applyFill="1" applyBorder="1" applyProtection="1">
      <alignment/>
      <protection hidden="1"/>
    </xf>
    <xf numFmtId="0" fontId="6" fillId="33" borderId="18" xfId="45" applyFont="1" applyFill="1" applyBorder="1" applyProtection="1">
      <alignment/>
      <protection hidden="1"/>
    </xf>
    <xf numFmtId="0" fontId="6" fillId="33" borderId="30" xfId="45" applyFont="1" applyFill="1" applyBorder="1" applyProtection="1">
      <alignment/>
      <protection hidden="1"/>
    </xf>
    <xf numFmtId="2" fontId="6" fillId="33" borderId="11" xfId="45" applyNumberFormat="1" applyFont="1" applyFill="1" applyBorder="1" applyProtection="1">
      <alignment/>
      <protection hidden="1"/>
    </xf>
    <xf numFmtId="2" fontId="6" fillId="33" borderId="17" xfId="45" applyNumberFormat="1" applyFont="1" applyFill="1" applyBorder="1" applyProtection="1">
      <alignment/>
      <protection hidden="1"/>
    </xf>
    <xf numFmtId="2" fontId="6" fillId="33" borderId="18" xfId="45" applyNumberFormat="1" applyFont="1" applyFill="1" applyBorder="1" applyProtection="1">
      <alignment/>
      <protection hidden="1"/>
    </xf>
    <xf numFmtId="2" fontId="6" fillId="33" borderId="30" xfId="45" applyNumberFormat="1" applyFont="1" applyFill="1" applyBorder="1" applyProtection="1">
      <alignment/>
      <protection hidden="1"/>
    </xf>
    <xf numFmtId="2" fontId="7" fillId="32" borderId="12" xfId="45" applyNumberFormat="1" applyFont="1" applyFill="1" applyBorder="1" applyProtection="1">
      <alignment/>
      <protection hidden="1"/>
    </xf>
    <xf numFmtId="2" fontId="7" fillId="32" borderId="19" xfId="45" applyNumberFormat="1" applyFont="1" applyFill="1" applyBorder="1" applyProtection="1">
      <alignment/>
      <protection hidden="1"/>
    </xf>
    <xf numFmtId="2" fontId="7" fillId="32" borderId="20" xfId="45" applyNumberFormat="1" applyFont="1" applyFill="1" applyBorder="1" applyProtection="1">
      <alignment/>
      <protection hidden="1"/>
    </xf>
    <xf numFmtId="2" fontId="7" fillId="32" borderId="31" xfId="45" applyNumberFormat="1" applyFont="1" applyFill="1" applyBorder="1" applyProtection="1">
      <alignment/>
      <protection hidden="1"/>
    </xf>
    <xf numFmtId="4" fontId="8" fillId="33" borderId="11" xfId="45" applyNumberFormat="1" applyFont="1" applyFill="1" applyBorder="1" applyProtection="1">
      <alignment/>
      <protection hidden="1"/>
    </xf>
    <xf numFmtId="4" fontId="8" fillId="33" borderId="17" xfId="45" applyNumberFormat="1" applyFont="1" applyFill="1" applyBorder="1" applyProtection="1">
      <alignment/>
      <protection hidden="1"/>
    </xf>
    <xf numFmtId="4" fontId="8" fillId="33" borderId="18" xfId="45" applyNumberFormat="1" applyFont="1" applyFill="1" applyBorder="1" applyProtection="1">
      <alignment/>
      <protection hidden="1"/>
    </xf>
    <xf numFmtId="4" fontId="8" fillId="33" borderId="30" xfId="45" applyNumberFormat="1" applyFont="1" applyFill="1" applyBorder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6" fillId="33" borderId="10" xfId="45" applyNumberFormat="1" applyFont="1" applyFill="1" applyBorder="1" applyProtection="1">
      <alignment/>
      <protection hidden="1"/>
    </xf>
    <xf numFmtId="4" fontId="6" fillId="33" borderId="15" xfId="45" applyNumberFormat="1" applyFont="1" applyFill="1" applyBorder="1" applyProtection="1">
      <alignment/>
      <protection hidden="1"/>
    </xf>
    <xf numFmtId="4" fontId="6" fillId="33" borderId="16" xfId="45" applyNumberFormat="1" applyFont="1" applyFill="1" applyBorder="1" applyProtection="1">
      <alignment/>
      <protection hidden="1"/>
    </xf>
    <xf numFmtId="2" fontId="6" fillId="33" borderId="12" xfId="45" applyNumberFormat="1" applyFont="1" applyFill="1" applyBorder="1" applyProtection="1">
      <alignment/>
      <protection hidden="1"/>
    </xf>
    <xf numFmtId="2" fontId="6" fillId="33" borderId="19" xfId="45" applyNumberFormat="1" applyFont="1" applyFill="1" applyBorder="1" applyProtection="1">
      <alignment/>
      <protection hidden="1"/>
    </xf>
    <xf numFmtId="2" fontId="6" fillId="33" borderId="20" xfId="45" applyNumberFormat="1" applyFont="1" applyFill="1" applyBorder="1" applyProtection="1">
      <alignment/>
      <protection hidden="1"/>
    </xf>
    <xf numFmtId="0" fontId="6" fillId="32" borderId="34" xfId="86" applyFont="1" applyFill="1" applyBorder="1" applyProtection="1">
      <alignment/>
      <protection hidden="1"/>
    </xf>
    <xf numFmtId="0" fontId="6" fillId="32" borderId="35" xfId="86" applyFont="1" applyFill="1" applyBorder="1" applyProtection="1">
      <alignment/>
      <protection hidden="1"/>
    </xf>
    <xf numFmtId="0" fontId="6" fillId="32" borderId="36" xfId="86" applyFont="1" applyFill="1" applyBorder="1" applyAlignment="1" applyProtection="1">
      <alignment horizontal="right"/>
      <protection hidden="1"/>
    </xf>
    <xf numFmtId="4" fontId="0" fillId="0" borderId="0" xfId="0" applyNumberFormat="1" applyFill="1" applyAlignment="1">
      <alignment/>
    </xf>
    <xf numFmtId="4" fontId="6" fillId="33" borderId="37" xfId="45" applyNumberFormat="1" applyFont="1" applyFill="1" applyBorder="1" applyProtection="1">
      <alignment/>
      <protection hidden="1"/>
    </xf>
    <xf numFmtId="4" fontId="6" fillId="33" borderId="35" xfId="45" applyNumberFormat="1" applyFont="1" applyFill="1" applyBorder="1" applyProtection="1">
      <alignment/>
      <protection hidden="1"/>
    </xf>
    <xf numFmtId="4" fontId="8" fillId="33" borderId="35" xfId="45" applyNumberFormat="1" applyFont="1" applyFill="1" applyBorder="1" applyProtection="1">
      <alignment/>
      <protection hidden="1"/>
    </xf>
    <xf numFmtId="4" fontId="7" fillId="33" borderId="13" xfId="45" applyNumberFormat="1" applyFont="1" applyFill="1" applyBorder="1" applyProtection="1">
      <alignment/>
      <protection hidden="1"/>
    </xf>
    <xf numFmtId="0" fontId="6" fillId="0" borderId="13" xfId="45" applyFont="1" applyFill="1" applyBorder="1" applyProtection="1">
      <alignment/>
      <protection hidden="1"/>
    </xf>
    <xf numFmtId="4" fontId="7" fillId="32" borderId="38" xfId="45" applyNumberFormat="1" applyFont="1" applyFill="1" applyBorder="1" applyAlignment="1" applyProtection="1">
      <alignment horizontal="center"/>
      <protection hidden="1"/>
    </xf>
    <xf numFmtId="4" fontId="7" fillId="32" borderId="39" xfId="45" applyNumberFormat="1" applyFont="1" applyFill="1" applyBorder="1" applyAlignment="1" applyProtection="1">
      <alignment horizontal="center"/>
      <protection hidden="1"/>
    </xf>
    <xf numFmtId="4" fontId="6" fillId="33" borderId="40" xfId="45" applyNumberFormat="1" applyFont="1" applyFill="1" applyBorder="1" applyProtection="1">
      <alignment/>
      <protection hidden="1"/>
    </xf>
    <xf numFmtId="4" fontId="7" fillId="32" borderId="41" xfId="45" applyNumberFormat="1" applyFont="1" applyFill="1" applyBorder="1" applyProtection="1">
      <alignment/>
      <protection hidden="1"/>
    </xf>
    <xf numFmtId="2" fontId="7" fillId="32" borderId="42" xfId="45" applyNumberFormat="1" applyFont="1" applyFill="1" applyBorder="1" applyProtection="1">
      <alignment/>
      <protection hidden="1"/>
    </xf>
    <xf numFmtId="4" fontId="6" fillId="33" borderId="43" xfId="45" applyNumberFormat="1" applyFont="1" applyFill="1" applyBorder="1" applyProtection="1">
      <alignment/>
      <protection hidden="1"/>
    </xf>
    <xf numFmtId="4" fontId="6" fillId="33" borderId="44" xfId="45" applyNumberFormat="1" applyFont="1" applyFill="1" applyBorder="1" applyProtection="1">
      <alignment/>
      <protection hidden="1"/>
    </xf>
    <xf numFmtId="2" fontId="6" fillId="33" borderId="42" xfId="45" applyNumberFormat="1" applyFont="1" applyFill="1" applyBorder="1" applyProtection="1">
      <alignment/>
      <protection hidden="1"/>
    </xf>
    <xf numFmtId="4" fontId="6" fillId="33" borderId="45" xfId="45" applyNumberFormat="1" applyFont="1" applyFill="1" applyBorder="1" applyProtection="1">
      <alignment/>
      <protection hidden="1"/>
    </xf>
    <xf numFmtId="4" fontId="6" fillId="33" borderId="46" xfId="45" applyNumberFormat="1" applyFont="1" applyFill="1" applyBorder="1" applyProtection="1">
      <alignment/>
      <protection hidden="1"/>
    </xf>
    <xf numFmtId="4" fontId="6" fillId="33" borderId="47" xfId="45" applyNumberFormat="1" applyFont="1" applyFill="1" applyBorder="1" applyProtection="1">
      <alignment/>
      <protection hidden="1"/>
    </xf>
    <xf numFmtId="4" fontId="8" fillId="33" borderId="46" xfId="45" applyNumberFormat="1" applyFont="1" applyFill="1" applyBorder="1" applyProtection="1">
      <alignment/>
      <protection hidden="1"/>
    </xf>
    <xf numFmtId="4" fontId="8" fillId="33" borderId="47" xfId="45" applyNumberFormat="1" applyFont="1" applyFill="1" applyBorder="1" applyProtection="1">
      <alignment/>
      <protection hidden="1"/>
    </xf>
    <xf numFmtId="4" fontId="10" fillId="33" borderId="11" xfId="45" applyNumberFormat="1" applyFont="1" applyFill="1" applyBorder="1" applyProtection="1">
      <alignment/>
      <protection hidden="1"/>
    </xf>
    <xf numFmtId="4" fontId="10" fillId="33" borderId="18" xfId="45" applyNumberFormat="1" applyFont="1" applyFill="1" applyBorder="1" applyProtection="1">
      <alignment/>
      <protection hidden="1"/>
    </xf>
    <xf numFmtId="4" fontId="10" fillId="33" borderId="35" xfId="45" applyNumberFormat="1" applyFont="1" applyFill="1" applyBorder="1" applyProtection="1">
      <alignment/>
      <protection hidden="1"/>
    </xf>
    <xf numFmtId="4" fontId="10" fillId="33" borderId="46" xfId="45" applyNumberFormat="1" applyFont="1" applyFill="1" applyBorder="1" applyProtection="1">
      <alignment/>
      <protection hidden="1"/>
    </xf>
    <xf numFmtId="4" fontId="10" fillId="33" borderId="30" xfId="45" applyNumberFormat="1" applyFont="1" applyFill="1" applyBorder="1" applyProtection="1">
      <alignment/>
      <protection hidden="1"/>
    </xf>
    <xf numFmtId="4" fontId="7" fillId="33" borderId="24" xfId="45" applyNumberFormat="1" applyFont="1" applyFill="1" applyBorder="1" applyProtection="1">
      <alignment/>
      <protection hidden="1"/>
    </xf>
    <xf numFmtId="4" fontId="7" fillId="32" borderId="48" xfId="45" applyNumberFormat="1" applyFont="1" applyFill="1" applyBorder="1" applyProtection="1">
      <alignment/>
      <protection hidden="1"/>
    </xf>
    <xf numFmtId="2" fontId="7" fillId="32" borderId="49" xfId="45" applyNumberFormat="1" applyFont="1" applyFill="1" applyBorder="1" applyProtection="1">
      <alignment/>
      <protection hidden="1"/>
    </xf>
    <xf numFmtId="4" fontId="6" fillId="33" borderId="50" xfId="45" applyNumberFormat="1" applyFont="1" applyFill="1" applyBorder="1" applyProtection="1">
      <alignment/>
      <protection hidden="1"/>
    </xf>
    <xf numFmtId="4" fontId="6" fillId="33" borderId="51" xfId="45" applyNumberFormat="1" applyFont="1" applyFill="1" applyBorder="1" applyProtection="1">
      <alignment/>
      <protection hidden="1"/>
    </xf>
    <xf numFmtId="0" fontId="6" fillId="33" borderId="51" xfId="45" applyFont="1" applyFill="1" applyBorder="1" applyProtection="1">
      <alignment/>
      <protection hidden="1"/>
    </xf>
    <xf numFmtId="4" fontId="10" fillId="33" borderId="51" xfId="45" applyNumberFormat="1" applyFont="1" applyFill="1" applyBorder="1" applyProtection="1">
      <alignment/>
      <protection hidden="1"/>
    </xf>
    <xf numFmtId="2" fontId="6" fillId="33" borderId="49" xfId="45" applyNumberFormat="1" applyFont="1" applyFill="1" applyBorder="1" applyProtection="1">
      <alignment/>
      <protection hidden="1"/>
    </xf>
    <xf numFmtId="4" fontId="7" fillId="32" borderId="39" xfId="45" applyNumberFormat="1" applyFont="1" applyFill="1" applyBorder="1" applyProtection="1">
      <alignment/>
      <protection hidden="1"/>
    </xf>
    <xf numFmtId="2" fontId="7" fillId="32" borderId="52" xfId="45" applyNumberFormat="1" applyFont="1" applyFill="1" applyBorder="1" applyProtection="1">
      <alignment/>
      <protection hidden="1"/>
    </xf>
    <xf numFmtId="4" fontId="10" fillId="33" borderId="44" xfId="45" applyNumberFormat="1" applyFont="1" applyFill="1" applyBorder="1" applyProtection="1">
      <alignment/>
      <protection hidden="1"/>
    </xf>
    <xf numFmtId="4" fontId="7" fillId="33" borderId="14" xfId="45" applyNumberFormat="1" applyFont="1" applyFill="1" applyBorder="1" applyProtection="1">
      <alignment/>
      <protection hidden="1"/>
    </xf>
    <xf numFmtId="0" fontId="6" fillId="32" borderId="48" xfId="86" applyFont="1" applyFill="1" applyBorder="1" applyProtection="1">
      <alignment/>
      <protection hidden="1"/>
    </xf>
    <xf numFmtId="0" fontId="6" fillId="32" borderId="51" xfId="86" applyFont="1" applyFill="1" applyBorder="1" applyProtection="1">
      <alignment/>
      <protection hidden="1"/>
    </xf>
    <xf numFmtId="0" fontId="6" fillId="32" borderId="49" xfId="86" applyFont="1" applyFill="1" applyBorder="1" applyAlignment="1" applyProtection="1">
      <alignment horizontal="right"/>
      <protection hidden="1"/>
    </xf>
    <xf numFmtId="0" fontId="6" fillId="32" borderId="39" xfId="86" applyFont="1" applyFill="1" applyBorder="1" applyProtection="1">
      <alignment/>
      <protection hidden="1"/>
    </xf>
    <xf numFmtId="0" fontId="6" fillId="32" borderId="47" xfId="86" applyFont="1" applyFill="1" applyBorder="1" applyProtection="1">
      <alignment/>
      <protection hidden="1"/>
    </xf>
    <xf numFmtId="0" fontId="6" fillId="32" borderId="52" xfId="86" applyFont="1" applyFill="1" applyBorder="1" applyAlignment="1" applyProtection="1">
      <alignment horizontal="right"/>
      <protection hidden="1"/>
    </xf>
    <xf numFmtId="4" fontId="7" fillId="32" borderId="38" xfId="45" applyNumberFormat="1" applyFont="1" applyFill="1" applyBorder="1" applyProtection="1">
      <alignment/>
      <protection hidden="1"/>
    </xf>
    <xf numFmtId="2" fontId="7" fillId="32" borderId="53" xfId="45" applyNumberFormat="1" applyFont="1" applyFill="1" applyBorder="1" applyProtection="1">
      <alignment/>
      <protection hidden="1"/>
    </xf>
    <xf numFmtId="2" fontId="6" fillId="33" borderId="46" xfId="45" applyNumberFormat="1" applyFont="1" applyFill="1" applyBorder="1" applyProtection="1">
      <alignment/>
      <protection hidden="1"/>
    </xf>
    <xf numFmtId="2" fontId="6" fillId="33" borderId="47" xfId="45" applyNumberFormat="1" applyFont="1" applyFill="1" applyBorder="1" applyProtection="1">
      <alignment/>
      <protection hidden="1"/>
    </xf>
    <xf numFmtId="4" fontId="8" fillId="33" borderId="51" xfId="45" applyNumberFormat="1" applyFont="1" applyFill="1" applyBorder="1" applyProtection="1">
      <alignment/>
      <protection hidden="1"/>
    </xf>
    <xf numFmtId="2" fontId="6" fillId="33" borderId="51" xfId="45" applyNumberFormat="1" applyFont="1" applyFill="1" applyBorder="1" applyProtection="1">
      <alignment/>
      <protection hidden="1"/>
    </xf>
    <xf numFmtId="0" fontId="6" fillId="32" borderId="38" xfId="86" applyFont="1" applyFill="1" applyBorder="1" applyProtection="1">
      <alignment/>
      <protection hidden="1"/>
    </xf>
    <xf numFmtId="0" fontId="6" fillId="32" borderId="46" xfId="86" applyFont="1" applyFill="1" applyBorder="1" applyProtection="1">
      <alignment/>
      <protection hidden="1"/>
    </xf>
    <xf numFmtId="0" fontId="6" fillId="32" borderId="53" xfId="86" applyFont="1" applyFill="1" applyBorder="1" applyAlignment="1" applyProtection="1">
      <alignment horizontal="right"/>
      <protection hidden="1"/>
    </xf>
    <xf numFmtId="0" fontId="7" fillId="13" borderId="54" xfId="45" applyFont="1" applyFill="1" applyBorder="1" applyAlignment="1" applyProtection="1">
      <alignment horizontal="center"/>
      <protection hidden="1"/>
    </xf>
    <xf numFmtId="0" fontId="7" fillId="13" borderId="55" xfId="45" applyFont="1" applyFill="1" applyBorder="1" applyAlignment="1" applyProtection="1">
      <alignment horizontal="center"/>
      <protection hidden="1"/>
    </xf>
    <xf numFmtId="0" fontId="7" fillId="13" borderId="56" xfId="45" applyFont="1" applyFill="1" applyBorder="1" applyAlignment="1" applyProtection="1">
      <alignment horizontal="center"/>
      <protection hidden="1"/>
    </xf>
    <xf numFmtId="0" fontId="7" fillId="34" borderId="55" xfId="45" applyFont="1" applyFill="1" applyBorder="1" applyAlignment="1" applyProtection="1">
      <alignment horizontal="center"/>
      <protection hidden="1"/>
    </xf>
    <xf numFmtId="0" fontId="7" fillId="34" borderId="56" xfId="45" applyFont="1" applyFill="1" applyBorder="1" applyAlignment="1" applyProtection="1">
      <alignment horizontal="center"/>
      <protection hidden="1"/>
    </xf>
    <xf numFmtId="0" fontId="6" fillId="35" borderId="48" xfId="86" applyFont="1" applyFill="1" applyBorder="1" applyProtection="1">
      <alignment/>
      <protection hidden="1"/>
    </xf>
    <xf numFmtId="0" fontId="6" fillId="35" borderId="39" xfId="86" applyFont="1" applyFill="1" applyBorder="1" applyProtection="1">
      <alignment/>
      <protection hidden="1"/>
    </xf>
    <xf numFmtId="0" fontId="6" fillId="35" borderId="38" xfId="86" applyFont="1" applyFill="1" applyBorder="1" applyProtection="1">
      <alignment/>
      <protection hidden="1"/>
    </xf>
    <xf numFmtId="0" fontId="6" fillId="35" borderId="51" xfId="86" applyFont="1" applyFill="1" applyBorder="1" applyProtection="1">
      <alignment/>
      <protection hidden="1"/>
    </xf>
    <xf numFmtId="0" fontId="6" fillId="35" borderId="47" xfId="86" applyFont="1" applyFill="1" applyBorder="1" applyProtection="1">
      <alignment/>
      <protection hidden="1"/>
    </xf>
    <xf numFmtId="0" fontId="6" fillId="35" borderId="46" xfId="86" applyFont="1" applyFill="1" applyBorder="1" applyProtection="1">
      <alignment/>
      <protection hidden="1"/>
    </xf>
    <xf numFmtId="0" fontId="6" fillId="35" borderId="49" xfId="86" applyFont="1" applyFill="1" applyBorder="1" applyAlignment="1" applyProtection="1">
      <alignment horizontal="right"/>
      <protection hidden="1"/>
    </xf>
    <xf numFmtId="0" fontId="6" fillId="35" borderId="52" xfId="86" applyFont="1" applyFill="1" applyBorder="1" applyAlignment="1" applyProtection="1">
      <alignment horizontal="right"/>
      <protection hidden="1"/>
    </xf>
    <xf numFmtId="0" fontId="6" fillId="35" borderId="53" xfId="86" applyFont="1" applyFill="1" applyBorder="1" applyAlignment="1" applyProtection="1">
      <alignment horizontal="right"/>
      <protection hidden="1"/>
    </xf>
    <xf numFmtId="0" fontId="5" fillId="0" borderId="0" xfId="87" applyFont="1" applyFill="1" applyBorder="1" applyAlignment="1" applyProtection="1">
      <alignment horizontal="left"/>
      <protection hidden="1"/>
    </xf>
    <xf numFmtId="4" fontId="7" fillId="32" borderId="57" xfId="45" applyNumberFormat="1" applyFont="1" applyFill="1" applyBorder="1" applyProtection="1">
      <alignment/>
      <protection hidden="1"/>
    </xf>
    <xf numFmtId="4" fontId="6" fillId="33" borderId="50" xfId="45" applyNumberFormat="1" applyFont="1" applyFill="1" applyBorder="1" applyProtection="1">
      <alignment/>
      <protection hidden="1"/>
    </xf>
    <xf numFmtId="4" fontId="6" fillId="33" borderId="43" xfId="45" applyNumberFormat="1" applyFont="1" applyFill="1" applyBorder="1" applyProtection="1">
      <alignment/>
      <protection hidden="1"/>
    </xf>
    <xf numFmtId="4" fontId="6" fillId="33" borderId="21" xfId="45" applyNumberFormat="1" applyFont="1" applyFill="1" applyBorder="1" applyProtection="1">
      <alignment/>
      <protection hidden="1"/>
    </xf>
    <xf numFmtId="4" fontId="6" fillId="33" borderId="22" xfId="45" applyNumberFormat="1" applyFont="1" applyFill="1" applyBorder="1" applyProtection="1">
      <alignment/>
      <protection hidden="1"/>
    </xf>
    <xf numFmtId="4" fontId="6" fillId="33" borderId="33" xfId="45" applyNumberFormat="1" applyFont="1" applyFill="1" applyBorder="1" applyProtection="1">
      <alignment/>
      <protection hidden="1"/>
    </xf>
    <xf numFmtId="4" fontId="6" fillId="33" borderId="37" xfId="45" applyNumberFormat="1" applyFont="1" applyFill="1" applyBorder="1" applyProtection="1">
      <alignment/>
      <protection hidden="1"/>
    </xf>
    <xf numFmtId="4" fontId="6" fillId="33" borderId="40" xfId="45" applyNumberFormat="1" applyFont="1" applyFill="1" applyBorder="1" applyProtection="1">
      <alignment/>
      <protection hidden="1"/>
    </xf>
    <xf numFmtId="4" fontId="6" fillId="33" borderId="16" xfId="45" applyNumberFormat="1" applyFont="1" applyFill="1" applyBorder="1" applyProtection="1">
      <alignment/>
      <protection hidden="1"/>
    </xf>
    <xf numFmtId="4" fontId="6" fillId="33" borderId="45" xfId="45" applyNumberFormat="1" applyFont="1" applyFill="1" applyBorder="1" applyProtection="1">
      <alignment/>
      <protection hidden="1"/>
    </xf>
    <xf numFmtId="4" fontId="6" fillId="33" borderId="51" xfId="45" applyNumberFormat="1" applyFont="1" applyFill="1" applyBorder="1" applyProtection="1">
      <alignment/>
      <protection hidden="1"/>
    </xf>
    <xf numFmtId="4" fontId="6" fillId="33" borderId="44" xfId="45" applyNumberFormat="1" applyFont="1" applyFill="1" applyBorder="1" applyProtection="1">
      <alignment/>
      <protection hidden="1"/>
    </xf>
    <xf numFmtId="4" fontId="6" fillId="33" borderId="46" xfId="45" applyNumberFormat="1" applyFont="1" applyFill="1" applyBorder="1" applyProtection="1">
      <alignment/>
      <protection hidden="1"/>
    </xf>
    <xf numFmtId="4" fontId="6" fillId="33" borderId="47" xfId="45" applyNumberFormat="1" applyFont="1" applyFill="1" applyBorder="1" applyProtection="1">
      <alignment/>
      <protection hidden="1"/>
    </xf>
    <xf numFmtId="4" fontId="8" fillId="33" borderId="46" xfId="45" applyNumberFormat="1" applyFont="1" applyFill="1" applyBorder="1" applyProtection="1">
      <alignment/>
      <protection hidden="1"/>
    </xf>
    <xf numFmtId="4" fontId="8" fillId="33" borderId="51" xfId="45" applyNumberFormat="1" applyFont="1" applyFill="1" applyBorder="1" applyProtection="1">
      <alignment/>
      <protection hidden="1"/>
    </xf>
    <xf numFmtId="4" fontId="8" fillId="33" borderId="47" xfId="45" applyNumberFormat="1" applyFont="1" applyFill="1" applyBorder="1" applyProtection="1">
      <alignment/>
      <protection hidden="1"/>
    </xf>
    <xf numFmtId="4" fontId="8" fillId="33" borderId="11" xfId="45" applyNumberFormat="1" applyFont="1" applyFill="1" applyBorder="1" applyProtection="1">
      <alignment/>
      <protection hidden="1"/>
    </xf>
    <xf numFmtId="4" fontId="8" fillId="33" borderId="18" xfId="45" applyNumberFormat="1" applyFont="1" applyFill="1" applyBorder="1" applyProtection="1">
      <alignment/>
      <protection hidden="1"/>
    </xf>
    <xf numFmtId="2" fontId="6" fillId="33" borderId="49" xfId="45" applyNumberFormat="1" applyFont="1" applyFill="1" applyBorder="1" applyProtection="1">
      <alignment/>
      <protection hidden="1"/>
    </xf>
    <xf numFmtId="2" fontId="6" fillId="33" borderId="42" xfId="45" applyNumberFormat="1" applyFont="1" applyFill="1" applyBorder="1" applyProtection="1">
      <alignment/>
      <protection hidden="1"/>
    </xf>
    <xf numFmtId="2" fontId="6" fillId="33" borderId="46" xfId="45" applyNumberFormat="1" applyFont="1" applyFill="1" applyBorder="1" applyProtection="1">
      <alignment/>
      <protection hidden="1"/>
    </xf>
    <xf numFmtId="2" fontId="6" fillId="33" borderId="51" xfId="45" applyNumberFormat="1" applyFont="1" applyFill="1" applyBorder="1" applyProtection="1">
      <alignment/>
      <protection hidden="1"/>
    </xf>
    <xf numFmtId="2" fontId="6" fillId="33" borderId="47" xfId="45" applyNumberFormat="1" applyFont="1" applyFill="1" applyBorder="1" applyProtection="1">
      <alignment/>
      <protection hidden="1"/>
    </xf>
    <xf numFmtId="0" fontId="6" fillId="35" borderId="48" xfId="86" applyFont="1" applyFill="1" applyBorder="1" applyProtection="1">
      <alignment/>
      <protection hidden="1"/>
    </xf>
    <xf numFmtId="0" fontId="6" fillId="35" borderId="39" xfId="86" applyFont="1" applyFill="1" applyBorder="1" applyProtection="1">
      <alignment/>
      <protection hidden="1"/>
    </xf>
    <xf numFmtId="0" fontId="6" fillId="35" borderId="38" xfId="86" applyFont="1" applyFill="1" applyBorder="1" applyProtection="1">
      <alignment/>
      <protection hidden="1"/>
    </xf>
    <xf numFmtId="0" fontId="6" fillId="35" borderId="51" xfId="86" applyFont="1" applyFill="1" applyBorder="1" applyProtection="1">
      <alignment/>
      <protection hidden="1"/>
    </xf>
    <xf numFmtId="0" fontId="6" fillId="35" borderId="47" xfId="86" applyFont="1" applyFill="1" applyBorder="1" applyProtection="1">
      <alignment/>
      <protection hidden="1"/>
    </xf>
    <xf numFmtId="0" fontId="6" fillId="35" borderId="46" xfId="86" applyFont="1" applyFill="1" applyBorder="1" applyProtection="1">
      <alignment/>
      <protection hidden="1"/>
    </xf>
    <xf numFmtId="0" fontId="6" fillId="35" borderId="49" xfId="86" applyFont="1" applyFill="1" applyBorder="1" applyAlignment="1" applyProtection="1">
      <alignment horizontal="right"/>
      <protection hidden="1"/>
    </xf>
    <xf numFmtId="0" fontId="6" fillId="35" borderId="52" xfId="86" applyFont="1" applyFill="1" applyBorder="1" applyAlignment="1" applyProtection="1">
      <alignment horizontal="right"/>
      <protection hidden="1"/>
    </xf>
    <xf numFmtId="0" fontId="6" fillId="35" borderId="53" xfId="86" applyFont="1" applyFill="1" applyBorder="1" applyAlignment="1" applyProtection="1">
      <alignment horizontal="right"/>
      <protection hidden="1"/>
    </xf>
    <xf numFmtId="0" fontId="11" fillId="0" borderId="25" xfId="87" applyFont="1" applyFill="1" applyBorder="1" applyAlignment="1" applyProtection="1">
      <alignment horizontal="left"/>
      <protection hidden="1"/>
    </xf>
    <xf numFmtId="0" fontId="6" fillId="36" borderId="48" xfId="86" applyFont="1" applyFill="1" applyBorder="1" applyProtection="1">
      <alignment/>
      <protection hidden="1"/>
    </xf>
    <xf numFmtId="0" fontId="6" fillId="36" borderId="39" xfId="86" applyFont="1" applyFill="1" applyBorder="1" applyProtection="1">
      <alignment/>
      <protection hidden="1"/>
    </xf>
    <xf numFmtId="0" fontId="6" fillId="36" borderId="51" xfId="86" applyFont="1" applyFill="1" applyBorder="1" applyProtection="1">
      <alignment/>
      <protection hidden="1"/>
    </xf>
    <xf numFmtId="0" fontId="6" fillId="36" borderId="47" xfId="86" applyFont="1" applyFill="1" applyBorder="1" applyProtection="1">
      <alignment/>
      <protection hidden="1"/>
    </xf>
    <xf numFmtId="0" fontId="6" fillId="36" borderId="49" xfId="86" applyFont="1" applyFill="1" applyBorder="1" applyAlignment="1" applyProtection="1">
      <alignment horizontal="right"/>
      <protection hidden="1"/>
    </xf>
    <xf numFmtId="0" fontId="6" fillId="36" borderId="52" xfId="86" applyFont="1" applyFill="1" applyBorder="1" applyAlignment="1" applyProtection="1">
      <alignment horizontal="right"/>
      <protection hidden="1"/>
    </xf>
    <xf numFmtId="4" fontId="6" fillId="36" borderId="40" xfId="45" applyNumberFormat="1" applyFont="1" applyFill="1" applyBorder="1" applyProtection="1">
      <alignment/>
      <protection hidden="1"/>
    </xf>
    <xf numFmtId="4" fontId="6" fillId="36" borderId="50" xfId="45" applyNumberFormat="1" applyFont="1" applyFill="1" applyBorder="1" applyProtection="1">
      <alignment/>
      <protection hidden="1"/>
    </xf>
    <xf numFmtId="4" fontId="6" fillId="36" borderId="45" xfId="45" applyNumberFormat="1" applyFont="1" applyFill="1" applyBorder="1" applyProtection="1">
      <alignment/>
      <protection hidden="1"/>
    </xf>
    <xf numFmtId="4" fontId="6" fillId="36" borderId="16" xfId="45" applyNumberFormat="1" applyFont="1" applyFill="1" applyBorder="1" applyProtection="1">
      <alignment/>
      <protection hidden="1"/>
    </xf>
    <xf numFmtId="4" fontId="6" fillId="36" borderId="21" xfId="45" applyNumberFormat="1" applyFont="1" applyFill="1" applyBorder="1" applyProtection="1">
      <alignment/>
      <protection hidden="1"/>
    </xf>
    <xf numFmtId="4" fontId="6" fillId="36" borderId="22" xfId="45" applyNumberFormat="1" applyFont="1" applyFill="1" applyBorder="1" applyProtection="1">
      <alignment/>
      <protection hidden="1"/>
    </xf>
    <xf numFmtId="4" fontId="6" fillId="36" borderId="51" xfId="45" applyNumberFormat="1" applyFont="1" applyFill="1" applyBorder="1" applyProtection="1">
      <alignment/>
      <protection hidden="1"/>
    </xf>
    <xf numFmtId="4" fontId="6" fillId="36" borderId="44" xfId="45" applyNumberFormat="1" applyFont="1" applyFill="1" applyBorder="1" applyProtection="1">
      <alignment/>
      <protection hidden="1"/>
    </xf>
    <xf numFmtId="4" fontId="6" fillId="36" borderId="46" xfId="45" applyNumberFormat="1" applyFont="1" applyFill="1" applyBorder="1" applyProtection="1">
      <alignment/>
      <protection hidden="1"/>
    </xf>
    <xf numFmtId="4" fontId="6" fillId="36" borderId="47" xfId="45" applyNumberFormat="1" applyFont="1" applyFill="1" applyBorder="1" applyProtection="1">
      <alignment/>
      <protection hidden="1"/>
    </xf>
    <xf numFmtId="4" fontId="10" fillId="36" borderId="51" xfId="45" applyNumberFormat="1" applyFont="1" applyFill="1" applyBorder="1" applyProtection="1">
      <alignment/>
      <protection hidden="1"/>
    </xf>
    <xf numFmtId="4" fontId="10" fillId="36" borderId="44" xfId="45" applyNumberFormat="1" applyFont="1" applyFill="1" applyBorder="1" applyProtection="1">
      <alignment/>
      <protection hidden="1"/>
    </xf>
    <xf numFmtId="4" fontId="10" fillId="36" borderId="11" xfId="45" applyNumberFormat="1" applyFont="1" applyFill="1" applyBorder="1" applyProtection="1">
      <alignment/>
      <protection hidden="1"/>
    </xf>
    <xf numFmtId="4" fontId="10" fillId="36" borderId="18" xfId="45" applyNumberFormat="1" applyFont="1" applyFill="1" applyBorder="1" applyProtection="1">
      <alignment/>
      <protection hidden="1"/>
    </xf>
    <xf numFmtId="4" fontId="10" fillId="36" borderId="30" xfId="45" applyNumberFormat="1" applyFont="1" applyFill="1" applyBorder="1" applyProtection="1">
      <alignment/>
      <protection hidden="1"/>
    </xf>
    <xf numFmtId="4" fontId="10" fillId="36" borderId="35" xfId="45" applyNumberFormat="1" applyFont="1" applyFill="1" applyBorder="1" applyProtection="1">
      <alignment/>
      <protection hidden="1"/>
    </xf>
    <xf numFmtId="4" fontId="10" fillId="36" borderId="46" xfId="45" applyNumberFormat="1" applyFont="1" applyFill="1" applyBorder="1" applyProtection="1">
      <alignment/>
      <protection hidden="1"/>
    </xf>
    <xf numFmtId="4" fontId="8" fillId="36" borderId="46" xfId="45" applyNumberFormat="1" applyFont="1" applyFill="1" applyBorder="1" applyProtection="1">
      <alignment/>
      <protection hidden="1"/>
    </xf>
    <xf numFmtId="4" fontId="8" fillId="36" borderId="51" xfId="45" applyNumberFormat="1" applyFont="1" applyFill="1" applyBorder="1" applyProtection="1">
      <alignment/>
      <protection hidden="1"/>
    </xf>
    <xf numFmtId="4" fontId="8" fillId="36" borderId="47" xfId="45" applyNumberFormat="1" applyFont="1" applyFill="1" applyBorder="1" applyProtection="1">
      <alignment/>
      <protection hidden="1"/>
    </xf>
    <xf numFmtId="4" fontId="8" fillId="36" borderId="11" xfId="45" applyNumberFormat="1" applyFont="1" applyFill="1" applyBorder="1" applyProtection="1">
      <alignment/>
      <protection hidden="1"/>
    </xf>
    <xf numFmtId="4" fontId="8" fillId="36" borderId="18" xfId="45" applyNumberFormat="1" applyFont="1" applyFill="1" applyBorder="1" applyProtection="1">
      <alignment/>
      <protection hidden="1"/>
    </xf>
    <xf numFmtId="2" fontId="6" fillId="36" borderId="49" xfId="45" applyNumberFormat="1" applyFont="1" applyFill="1" applyBorder="1" applyProtection="1">
      <alignment/>
      <protection hidden="1"/>
    </xf>
    <xf numFmtId="2" fontId="6" fillId="36" borderId="42" xfId="45" applyNumberFormat="1" applyFont="1" applyFill="1" applyBorder="1" applyProtection="1">
      <alignment/>
      <protection hidden="1"/>
    </xf>
    <xf numFmtId="2" fontId="6" fillId="36" borderId="46" xfId="45" applyNumberFormat="1" applyFont="1" applyFill="1" applyBorder="1" applyProtection="1">
      <alignment/>
      <protection hidden="1"/>
    </xf>
    <xf numFmtId="2" fontId="6" fillId="36" borderId="51" xfId="45" applyNumberFormat="1" applyFont="1" applyFill="1" applyBorder="1" applyProtection="1">
      <alignment/>
      <protection hidden="1"/>
    </xf>
    <xf numFmtId="2" fontId="6" fillId="36" borderId="47" xfId="45" applyNumberFormat="1" applyFont="1" applyFill="1" applyBorder="1" applyProtection="1">
      <alignment/>
      <protection hidden="1"/>
    </xf>
    <xf numFmtId="4" fontId="7" fillId="36" borderId="23" xfId="45" applyNumberFormat="1" applyFont="1" applyFill="1" applyBorder="1" applyProtection="1">
      <alignment/>
      <protection hidden="1"/>
    </xf>
    <xf numFmtId="4" fontId="7" fillId="36" borderId="14" xfId="45" applyNumberFormat="1" applyFont="1" applyFill="1" applyBorder="1" applyProtection="1">
      <alignment/>
      <protection hidden="1"/>
    </xf>
    <xf numFmtId="4" fontId="7" fillId="36" borderId="13" xfId="45" applyNumberFormat="1" applyFont="1" applyFill="1" applyBorder="1" applyProtection="1">
      <alignment/>
      <protection hidden="1"/>
    </xf>
    <xf numFmtId="4" fontId="7" fillId="36" borderId="24" xfId="45" applyNumberFormat="1" applyFont="1" applyFill="1" applyBorder="1" applyProtection="1">
      <alignment/>
      <protection hidden="1"/>
    </xf>
    <xf numFmtId="4" fontId="7" fillId="24" borderId="48" xfId="45" applyNumberFormat="1" applyFont="1" applyFill="1" applyBorder="1" applyProtection="1">
      <alignment/>
      <protection hidden="1"/>
    </xf>
    <xf numFmtId="4" fontId="7" fillId="24" borderId="41" xfId="45" applyNumberFormat="1" applyFont="1" applyFill="1" applyBorder="1" applyProtection="1">
      <alignment/>
      <protection hidden="1"/>
    </xf>
    <xf numFmtId="4" fontId="7" fillId="24" borderId="38" xfId="45" applyNumberFormat="1" applyFont="1" applyFill="1" applyBorder="1" applyAlignment="1" applyProtection="1">
      <alignment horizontal="center"/>
      <protection hidden="1"/>
    </xf>
    <xf numFmtId="4" fontId="7" fillId="24" borderId="39" xfId="45" applyNumberFormat="1" applyFont="1" applyFill="1" applyBorder="1" applyAlignment="1" applyProtection="1">
      <alignment horizontal="center"/>
      <protection hidden="1"/>
    </xf>
    <xf numFmtId="4" fontId="7" fillId="24" borderId="38" xfId="45" applyNumberFormat="1" applyFont="1" applyFill="1" applyBorder="1" applyProtection="1">
      <alignment/>
      <protection hidden="1"/>
    </xf>
    <xf numFmtId="4" fontId="7" fillId="24" borderId="39" xfId="45" applyNumberFormat="1" applyFont="1" applyFill="1" applyBorder="1" applyProtection="1">
      <alignment/>
      <protection hidden="1"/>
    </xf>
    <xf numFmtId="4" fontId="7" fillId="24" borderId="57" xfId="45" applyNumberFormat="1" applyFont="1" applyFill="1" applyBorder="1" applyProtection="1">
      <alignment/>
      <protection hidden="1"/>
    </xf>
    <xf numFmtId="2" fontId="7" fillId="24" borderId="49" xfId="45" applyNumberFormat="1" applyFont="1" applyFill="1" applyBorder="1" applyProtection="1">
      <alignment/>
      <protection hidden="1"/>
    </xf>
    <xf numFmtId="2" fontId="7" fillId="24" borderId="42" xfId="45" applyNumberFormat="1" applyFont="1" applyFill="1" applyBorder="1" applyProtection="1">
      <alignment/>
      <protection hidden="1"/>
    </xf>
    <xf numFmtId="2" fontId="7" fillId="24" borderId="53" xfId="45" applyNumberFormat="1" applyFont="1" applyFill="1" applyBorder="1" applyProtection="1">
      <alignment/>
      <protection hidden="1"/>
    </xf>
    <xf numFmtId="2" fontId="7" fillId="24" borderId="52" xfId="45" applyNumberFormat="1" applyFont="1" applyFill="1" applyBorder="1" applyProtection="1">
      <alignment/>
      <protection hidden="1"/>
    </xf>
    <xf numFmtId="0" fontId="0" fillId="0" borderId="58" xfId="0" applyFill="1" applyBorder="1" applyAlignment="1">
      <alignment/>
    </xf>
    <xf numFmtId="4" fontId="7" fillId="24" borderId="38" xfId="45" applyNumberFormat="1" applyFont="1" applyFill="1" applyBorder="1" applyAlignment="1" applyProtection="1">
      <alignment horizontal="center"/>
      <protection hidden="1"/>
    </xf>
    <xf numFmtId="4" fontId="7" fillId="24" borderId="39" xfId="45" applyNumberFormat="1" applyFont="1" applyFill="1" applyBorder="1" applyAlignment="1" applyProtection="1">
      <alignment horizontal="center"/>
      <protection hidden="1"/>
    </xf>
    <xf numFmtId="4" fontId="6" fillId="36" borderId="40" xfId="45" applyNumberFormat="1" applyFont="1" applyFill="1" applyBorder="1" applyProtection="1">
      <alignment/>
      <protection hidden="1"/>
    </xf>
    <xf numFmtId="4" fontId="6" fillId="36" borderId="50" xfId="45" applyNumberFormat="1" applyFont="1" applyFill="1" applyBorder="1" applyProtection="1">
      <alignment/>
      <protection hidden="1"/>
    </xf>
    <xf numFmtId="4" fontId="6" fillId="36" borderId="45" xfId="45" applyNumberFormat="1" applyFont="1" applyFill="1" applyBorder="1" applyProtection="1">
      <alignment/>
      <protection hidden="1"/>
    </xf>
    <xf numFmtId="4" fontId="6" fillId="36" borderId="16" xfId="45" applyNumberFormat="1" applyFont="1" applyFill="1" applyBorder="1" applyProtection="1">
      <alignment/>
      <protection hidden="1"/>
    </xf>
    <xf numFmtId="4" fontId="6" fillId="36" borderId="21" xfId="45" applyNumberFormat="1" applyFont="1" applyFill="1" applyBorder="1" applyProtection="1">
      <alignment/>
      <protection hidden="1"/>
    </xf>
    <xf numFmtId="4" fontId="6" fillId="36" borderId="22" xfId="45" applyNumberFormat="1" applyFont="1" applyFill="1" applyBorder="1" applyProtection="1">
      <alignment/>
      <protection hidden="1"/>
    </xf>
    <xf numFmtId="4" fontId="6" fillId="36" borderId="51" xfId="45" applyNumberFormat="1" applyFont="1" applyFill="1" applyBorder="1" applyProtection="1">
      <alignment/>
      <protection hidden="1"/>
    </xf>
    <xf numFmtId="4" fontId="6" fillId="36" borderId="44" xfId="45" applyNumberFormat="1" applyFont="1" applyFill="1" applyBorder="1" applyProtection="1">
      <alignment/>
      <protection hidden="1"/>
    </xf>
    <xf numFmtId="4" fontId="6" fillId="36" borderId="46" xfId="45" applyNumberFormat="1" applyFont="1" applyFill="1" applyBorder="1" applyProtection="1">
      <alignment/>
      <protection hidden="1"/>
    </xf>
    <xf numFmtId="4" fontId="6" fillId="36" borderId="47" xfId="45" applyNumberFormat="1" applyFont="1" applyFill="1" applyBorder="1" applyProtection="1">
      <alignment/>
      <protection hidden="1"/>
    </xf>
    <xf numFmtId="4" fontId="8" fillId="36" borderId="46" xfId="45" applyNumberFormat="1" applyFont="1" applyFill="1" applyBorder="1" applyProtection="1">
      <alignment/>
      <protection hidden="1"/>
    </xf>
    <xf numFmtId="4" fontId="8" fillId="36" borderId="51" xfId="45" applyNumberFormat="1" applyFont="1" applyFill="1" applyBorder="1" applyProtection="1">
      <alignment/>
      <protection hidden="1"/>
    </xf>
    <xf numFmtId="4" fontId="8" fillId="36" borderId="47" xfId="45" applyNumberFormat="1" applyFont="1" applyFill="1" applyBorder="1" applyProtection="1">
      <alignment/>
      <protection hidden="1"/>
    </xf>
    <xf numFmtId="4" fontId="8" fillId="36" borderId="11" xfId="45" applyNumberFormat="1" applyFont="1" applyFill="1" applyBorder="1" applyProtection="1">
      <alignment/>
      <protection hidden="1"/>
    </xf>
    <xf numFmtId="4" fontId="8" fillId="36" borderId="18" xfId="45" applyNumberFormat="1" applyFont="1" applyFill="1" applyBorder="1" applyProtection="1">
      <alignment/>
      <protection hidden="1"/>
    </xf>
    <xf numFmtId="2" fontId="6" fillId="36" borderId="49" xfId="45" applyNumberFormat="1" applyFont="1" applyFill="1" applyBorder="1" applyProtection="1">
      <alignment/>
      <protection hidden="1"/>
    </xf>
    <xf numFmtId="2" fontId="6" fillId="36" borderId="42" xfId="45" applyNumberFormat="1" applyFont="1" applyFill="1" applyBorder="1" applyProtection="1">
      <alignment/>
      <protection hidden="1"/>
    </xf>
    <xf numFmtId="2" fontId="6" fillId="36" borderId="46" xfId="45" applyNumberFormat="1" applyFont="1" applyFill="1" applyBorder="1" applyProtection="1">
      <alignment/>
      <protection hidden="1"/>
    </xf>
    <xf numFmtId="2" fontId="6" fillId="36" borderId="51" xfId="45" applyNumberFormat="1" applyFont="1" applyFill="1" applyBorder="1" applyProtection="1">
      <alignment/>
      <protection hidden="1"/>
    </xf>
    <xf numFmtId="2" fontId="6" fillId="36" borderId="47" xfId="45" applyNumberFormat="1" applyFont="1" applyFill="1" applyBorder="1" applyProtection="1">
      <alignment/>
      <protection hidden="1"/>
    </xf>
    <xf numFmtId="0" fontId="6" fillId="36" borderId="48" xfId="86" applyFont="1" applyFill="1" applyBorder="1" applyProtection="1">
      <alignment/>
      <protection hidden="1"/>
    </xf>
    <xf numFmtId="0" fontId="6" fillId="36" borderId="39" xfId="86" applyFont="1" applyFill="1" applyBorder="1" applyProtection="1">
      <alignment/>
      <protection hidden="1"/>
    </xf>
    <xf numFmtId="0" fontId="6" fillId="36" borderId="51" xfId="86" applyFont="1" applyFill="1" applyBorder="1" applyProtection="1">
      <alignment/>
      <protection hidden="1"/>
    </xf>
    <xf numFmtId="0" fontId="6" fillId="36" borderId="47" xfId="86" applyFont="1" applyFill="1" applyBorder="1" applyProtection="1">
      <alignment/>
      <protection hidden="1"/>
    </xf>
    <xf numFmtId="0" fontId="6" fillId="36" borderId="49" xfId="86" applyFont="1" applyFill="1" applyBorder="1" applyAlignment="1" applyProtection="1">
      <alignment horizontal="right"/>
      <protection hidden="1"/>
    </xf>
    <xf numFmtId="0" fontId="6" fillId="36" borderId="52" xfId="86" applyFont="1" applyFill="1" applyBorder="1" applyAlignment="1" applyProtection="1">
      <alignment horizontal="right"/>
      <protection hidden="1"/>
    </xf>
    <xf numFmtId="0" fontId="11" fillId="0" borderId="58" xfId="87" applyFont="1" applyFill="1" applyBorder="1" applyAlignment="1" applyProtection="1">
      <alignment horizontal="left"/>
      <protection hidden="1"/>
    </xf>
    <xf numFmtId="0" fontId="0" fillId="0" borderId="58" xfId="0" applyFill="1" applyBorder="1" applyAlignment="1">
      <alignment/>
    </xf>
    <xf numFmtId="4" fontId="7" fillId="24" borderId="38" xfId="45" applyNumberFormat="1" applyFont="1" applyFill="1" applyBorder="1" applyAlignment="1" applyProtection="1">
      <alignment horizontal="center"/>
      <protection hidden="1"/>
    </xf>
    <xf numFmtId="4" fontId="7" fillId="24" borderId="39" xfId="45" applyNumberFormat="1" applyFont="1" applyFill="1" applyBorder="1" applyAlignment="1" applyProtection="1">
      <alignment horizontal="center"/>
      <protection hidden="1"/>
    </xf>
    <xf numFmtId="0" fontId="0" fillId="0" borderId="58" xfId="0" applyFill="1" applyBorder="1" applyAlignment="1">
      <alignment/>
    </xf>
    <xf numFmtId="4" fontId="7" fillId="24" borderId="38" xfId="45" applyNumberFormat="1" applyFont="1" applyFill="1" applyBorder="1" applyAlignment="1" applyProtection="1">
      <alignment horizontal="center"/>
      <protection hidden="1"/>
    </xf>
    <xf numFmtId="4" fontId="7" fillId="24" borderId="39" xfId="45" applyNumberFormat="1" applyFont="1" applyFill="1" applyBorder="1" applyAlignment="1" applyProtection="1">
      <alignment horizontal="center"/>
      <protection hidden="1"/>
    </xf>
    <xf numFmtId="0" fontId="6" fillId="0" borderId="10" xfId="45" applyFont="1" applyFill="1" applyBorder="1" applyAlignment="1" applyProtection="1">
      <alignment horizontal="left"/>
      <protection hidden="1"/>
    </xf>
    <xf numFmtId="0" fontId="6" fillId="0" borderId="15" xfId="45" applyFont="1" applyFill="1" applyBorder="1" applyAlignment="1" applyProtection="1">
      <alignment horizontal="left"/>
      <protection hidden="1"/>
    </xf>
    <xf numFmtId="0" fontId="6" fillId="0" borderId="34" xfId="45" applyFont="1" applyFill="1" applyBorder="1" applyAlignment="1" applyProtection="1">
      <alignment horizontal="left"/>
      <protection hidden="1"/>
    </xf>
    <xf numFmtId="0" fontId="6" fillId="0" borderId="21" xfId="45" applyFont="1" applyFill="1" applyBorder="1" applyAlignment="1" applyProtection="1">
      <alignment horizontal="left"/>
      <protection hidden="1"/>
    </xf>
    <xf numFmtId="0" fontId="6" fillId="0" borderId="32" xfId="45" applyFont="1" applyFill="1" applyBorder="1" applyAlignment="1" applyProtection="1">
      <alignment horizontal="left"/>
      <protection hidden="1"/>
    </xf>
    <xf numFmtId="0" fontId="6" fillId="0" borderId="37" xfId="45" applyFont="1" applyFill="1" applyBorder="1" applyAlignment="1" applyProtection="1">
      <alignment horizontal="left"/>
      <protection hidden="1"/>
    </xf>
    <xf numFmtId="0" fontId="6" fillId="0" borderId="11" xfId="45" applyFont="1" applyFill="1" applyBorder="1" applyAlignment="1" applyProtection="1">
      <alignment horizontal="left"/>
      <protection hidden="1"/>
    </xf>
    <xf numFmtId="0" fontId="6" fillId="0" borderId="17" xfId="45" applyFont="1" applyFill="1" applyBorder="1" applyAlignment="1" applyProtection="1">
      <alignment horizontal="left"/>
      <protection hidden="1"/>
    </xf>
    <xf numFmtId="0" fontId="6" fillId="0" borderId="35" xfId="45" applyFont="1" applyFill="1" applyBorder="1" applyAlignment="1" applyProtection="1">
      <alignment horizontal="left"/>
      <protection hidden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0" borderId="11" xfId="45" applyFont="1" applyFill="1" applyBorder="1" applyAlignment="1" applyProtection="1">
      <alignment horizontal="left"/>
      <protection hidden="1"/>
    </xf>
    <xf numFmtId="0" fontId="7" fillId="0" borderId="59" xfId="45" applyFont="1" applyFill="1" applyBorder="1" applyAlignment="1" applyProtection="1">
      <alignment horizontal="center"/>
      <protection hidden="1"/>
    </xf>
    <xf numFmtId="0" fontId="0" fillId="0" borderId="58" xfId="0" applyFill="1" applyBorder="1" applyAlignment="1">
      <alignment/>
    </xf>
    <xf numFmtId="0" fontId="0" fillId="0" borderId="60" xfId="0" applyFill="1" applyBorder="1" applyAlignment="1">
      <alignment/>
    </xf>
    <xf numFmtId="0" fontId="6" fillId="0" borderId="12" xfId="45" applyFont="1" applyFill="1" applyBorder="1" applyAlignment="1" applyProtection="1">
      <alignment horizontal="left"/>
      <protection hidden="1"/>
    </xf>
    <xf numFmtId="0" fontId="6" fillId="0" borderId="19" xfId="45" applyFont="1" applyFill="1" applyBorder="1" applyAlignment="1" applyProtection="1">
      <alignment horizontal="left"/>
      <protection hidden="1"/>
    </xf>
    <xf numFmtId="0" fontId="6" fillId="0" borderId="36" xfId="45" applyFont="1" applyFill="1" applyBorder="1" applyAlignment="1" applyProtection="1">
      <alignment horizontal="left"/>
      <protection hidden="1"/>
    </xf>
    <xf numFmtId="2" fontId="6" fillId="33" borderId="46" xfId="45" applyNumberFormat="1" applyFont="1" applyFill="1" applyBorder="1" applyAlignment="1" applyProtection="1">
      <alignment horizontal="center"/>
      <protection hidden="1"/>
    </xf>
    <xf numFmtId="2" fontId="6" fillId="33" borderId="47" xfId="45" applyNumberFormat="1" applyFont="1" applyFill="1" applyBorder="1" applyAlignment="1" applyProtection="1">
      <alignment horizontal="center"/>
      <protection hidden="1"/>
    </xf>
    <xf numFmtId="0" fontId="6" fillId="33" borderId="46" xfId="45" applyFont="1" applyFill="1" applyBorder="1" applyAlignment="1" applyProtection="1">
      <alignment horizontal="center"/>
      <protection hidden="1"/>
    </xf>
    <xf numFmtId="0" fontId="6" fillId="33" borderId="47" xfId="45" applyFont="1" applyFill="1" applyBorder="1" applyAlignment="1" applyProtection="1">
      <alignment horizontal="center"/>
      <protection hidden="1"/>
    </xf>
    <xf numFmtId="2" fontId="6" fillId="33" borderId="53" xfId="45" applyNumberFormat="1" applyFont="1" applyFill="1" applyBorder="1" applyAlignment="1" applyProtection="1">
      <alignment horizontal="center"/>
      <protection hidden="1"/>
    </xf>
    <xf numFmtId="2" fontId="6" fillId="33" borderId="52" xfId="45" applyNumberFormat="1" applyFont="1" applyFill="1" applyBorder="1" applyAlignment="1" applyProtection="1">
      <alignment horizontal="center"/>
      <protection hidden="1"/>
    </xf>
    <xf numFmtId="0" fontId="6" fillId="32" borderId="17" xfId="86" applyFont="1" applyFill="1" applyBorder="1" applyAlignment="1" applyProtection="1">
      <alignment horizontal="center"/>
      <protection hidden="1"/>
    </xf>
    <xf numFmtId="0" fontId="6" fillId="32" borderId="18" xfId="86" applyFont="1" applyFill="1" applyBorder="1" applyAlignment="1" applyProtection="1">
      <alignment horizontal="center"/>
      <protection hidden="1"/>
    </xf>
    <xf numFmtId="0" fontId="6" fillId="32" borderId="19" xfId="86" applyFont="1" applyFill="1" applyBorder="1" applyAlignment="1" applyProtection="1">
      <alignment horizontal="center"/>
      <protection hidden="1"/>
    </xf>
    <xf numFmtId="0" fontId="6" fillId="32" borderId="20" xfId="86" applyFont="1" applyFill="1" applyBorder="1" applyAlignment="1" applyProtection="1">
      <alignment horizontal="center"/>
      <protection hidden="1"/>
    </xf>
    <xf numFmtId="2" fontId="7" fillId="32" borderId="53" xfId="45" applyNumberFormat="1" applyFont="1" applyFill="1" applyBorder="1" applyAlignment="1" applyProtection="1">
      <alignment horizontal="center"/>
      <protection hidden="1"/>
    </xf>
    <xf numFmtId="2" fontId="7" fillId="32" borderId="52" xfId="45" applyNumberFormat="1" applyFont="1" applyFill="1" applyBorder="1" applyAlignment="1" applyProtection="1">
      <alignment horizontal="center"/>
      <protection hidden="1"/>
    </xf>
    <xf numFmtId="4" fontId="6" fillId="33" borderId="46" xfId="45" applyNumberFormat="1" applyFont="1" applyFill="1" applyBorder="1" applyAlignment="1" applyProtection="1">
      <alignment horizontal="center"/>
      <protection hidden="1"/>
    </xf>
    <xf numFmtId="4" fontId="6" fillId="33" borderId="47" xfId="45" applyNumberFormat="1" applyFont="1" applyFill="1" applyBorder="1" applyAlignment="1" applyProtection="1">
      <alignment horizontal="center"/>
      <protection hidden="1"/>
    </xf>
    <xf numFmtId="0" fontId="6" fillId="32" borderId="15" xfId="86" applyFont="1" applyFill="1" applyBorder="1" applyAlignment="1" applyProtection="1">
      <alignment horizontal="center"/>
      <protection hidden="1"/>
    </xf>
    <xf numFmtId="0" fontId="7" fillId="0" borderId="13" xfId="45" applyFont="1" applyFill="1" applyBorder="1" applyAlignment="1" applyProtection="1">
      <alignment horizontal="center"/>
      <protection hidden="1"/>
    </xf>
    <xf numFmtId="0" fontId="7" fillId="0" borderId="24" xfId="45" applyFont="1" applyFill="1" applyBorder="1" applyAlignment="1" applyProtection="1">
      <alignment horizontal="center"/>
      <protection hidden="1"/>
    </xf>
    <xf numFmtId="4" fontId="7" fillId="32" borderId="38" xfId="45" applyNumberFormat="1" applyFont="1" applyFill="1" applyBorder="1" applyAlignment="1" applyProtection="1">
      <alignment horizontal="center"/>
      <protection hidden="1"/>
    </xf>
    <xf numFmtId="4" fontId="7" fillId="32" borderId="39" xfId="45" applyNumberFormat="1" applyFont="1" applyFill="1" applyBorder="1" applyAlignment="1" applyProtection="1">
      <alignment horizontal="center"/>
      <protection hidden="1"/>
    </xf>
    <xf numFmtId="0" fontId="6" fillId="32" borderId="16" xfId="86" applyFont="1" applyFill="1" applyBorder="1" applyAlignment="1" applyProtection="1">
      <alignment horizontal="center"/>
      <protection hidden="1"/>
    </xf>
    <xf numFmtId="0" fontId="6" fillId="32" borderId="31" xfId="86" applyFont="1" applyFill="1" applyBorder="1" applyAlignment="1" applyProtection="1">
      <alignment horizontal="center"/>
      <protection hidden="1"/>
    </xf>
    <xf numFmtId="0" fontId="6" fillId="32" borderId="30" xfId="86" applyFont="1" applyFill="1" applyBorder="1" applyAlignment="1" applyProtection="1">
      <alignment horizontal="center"/>
      <protection hidden="1"/>
    </xf>
    <xf numFmtId="0" fontId="6" fillId="32" borderId="29" xfId="86" applyFont="1" applyFill="1" applyBorder="1" applyAlignment="1" applyProtection="1">
      <alignment horizontal="center"/>
      <protection hidden="1"/>
    </xf>
    <xf numFmtId="2" fontId="6" fillId="33" borderId="42" xfId="45" applyNumberFormat="1" applyFont="1" applyFill="1" applyBorder="1" applyAlignment="1" applyProtection="1">
      <alignment horizontal="center"/>
      <protection hidden="1"/>
    </xf>
    <xf numFmtId="2" fontId="6" fillId="33" borderId="44" xfId="45" applyNumberFormat="1" applyFont="1" applyFill="1" applyBorder="1" applyAlignment="1" applyProtection="1">
      <alignment horizontal="center"/>
      <protection hidden="1"/>
    </xf>
    <xf numFmtId="4" fontId="7" fillId="32" borderId="41" xfId="45" applyNumberFormat="1" applyFont="1" applyFill="1" applyBorder="1" applyAlignment="1" applyProtection="1">
      <alignment horizontal="center"/>
      <protection hidden="1"/>
    </xf>
    <xf numFmtId="2" fontId="7" fillId="32" borderId="42" xfId="45" applyNumberFormat="1" applyFont="1" applyFill="1" applyBorder="1" applyAlignment="1" applyProtection="1">
      <alignment horizontal="center"/>
      <protection hidden="1"/>
    </xf>
    <xf numFmtId="0" fontId="6" fillId="32" borderId="11" xfId="86" applyFont="1" applyFill="1" applyBorder="1" applyAlignment="1" applyProtection="1">
      <alignment horizontal="center"/>
      <protection hidden="1"/>
    </xf>
    <xf numFmtId="4" fontId="6" fillId="33" borderId="35" xfId="45" applyNumberFormat="1" applyFont="1" applyFill="1" applyBorder="1" applyAlignment="1" applyProtection="1">
      <alignment horizontal="center"/>
      <protection hidden="1"/>
    </xf>
    <xf numFmtId="0" fontId="7" fillId="13" borderId="13" xfId="45" applyFont="1" applyFill="1" applyBorder="1" applyAlignment="1" applyProtection="1">
      <alignment horizontal="center"/>
      <protection hidden="1"/>
    </xf>
    <xf numFmtId="0" fontId="7" fillId="13" borderId="24" xfId="45" applyFont="1" applyFill="1" applyBorder="1" applyAlignment="1" applyProtection="1">
      <alignment horizontal="center"/>
      <protection hidden="1"/>
    </xf>
    <xf numFmtId="0" fontId="6" fillId="32" borderId="38" xfId="86" applyFont="1" applyFill="1" applyBorder="1" applyAlignment="1" applyProtection="1">
      <alignment horizontal="center"/>
      <protection hidden="1"/>
    </xf>
    <xf numFmtId="0" fontId="6" fillId="32" borderId="39" xfId="86" applyFont="1" applyFill="1" applyBorder="1" applyAlignment="1" applyProtection="1">
      <alignment horizontal="center"/>
      <protection hidden="1"/>
    </xf>
    <xf numFmtId="0" fontId="6" fillId="32" borderId="12" xfId="86" applyFont="1" applyFill="1" applyBorder="1" applyAlignment="1" applyProtection="1">
      <alignment horizontal="center"/>
      <protection hidden="1"/>
    </xf>
    <xf numFmtId="0" fontId="6" fillId="32" borderId="10" xfId="86" applyFont="1" applyFill="1" applyBorder="1" applyAlignment="1" applyProtection="1">
      <alignment horizontal="center"/>
      <protection hidden="1"/>
    </xf>
    <xf numFmtId="4" fontId="6" fillId="33" borderId="44" xfId="45" applyNumberFormat="1" applyFont="1" applyFill="1" applyBorder="1" applyAlignment="1" applyProtection="1">
      <alignment horizontal="center"/>
      <protection hidden="1"/>
    </xf>
    <xf numFmtId="0" fontId="7" fillId="34" borderId="13" xfId="45" applyFont="1" applyFill="1" applyBorder="1" applyAlignment="1" applyProtection="1">
      <alignment horizontal="center"/>
      <protection hidden="1"/>
    </xf>
    <xf numFmtId="0" fontId="7" fillId="34" borderId="14" xfId="45" applyFont="1" applyFill="1" applyBorder="1" applyAlignment="1" applyProtection="1">
      <alignment horizontal="center"/>
      <protection hidden="1"/>
    </xf>
    <xf numFmtId="0" fontId="7" fillId="34" borderId="24" xfId="45" applyFont="1" applyFill="1" applyBorder="1" applyAlignment="1" applyProtection="1">
      <alignment horizontal="center"/>
      <protection hidden="1"/>
    </xf>
    <xf numFmtId="0" fontId="0" fillId="31" borderId="13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1" borderId="24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6" fillId="0" borderId="10" xfId="45" applyFont="1" applyFill="1" applyBorder="1" applyAlignment="1" applyProtection="1">
      <alignment horizontal="left"/>
      <protection hidden="1"/>
    </xf>
    <xf numFmtId="4" fontId="7" fillId="32" borderId="46" xfId="45" applyNumberFormat="1" applyFont="1" applyFill="1" applyBorder="1" applyAlignment="1" applyProtection="1">
      <alignment horizontal="center"/>
      <protection hidden="1"/>
    </xf>
    <xf numFmtId="4" fontId="7" fillId="32" borderId="47" xfId="45" applyNumberFormat="1" applyFont="1" applyFill="1" applyBorder="1" applyAlignment="1" applyProtection="1">
      <alignment horizontal="center"/>
      <protection hidden="1"/>
    </xf>
    <xf numFmtId="4" fontId="6" fillId="33" borderId="46" xfId="45" applyNumberFormat="1" applyFont="1" applyFill="1" applyBorder="1" applyAlignment="1" applyProtection="1">
      <alignment horizontal="center"/>
      <protection hidden="1"/>
    </xf>
    <xf numFmtId="4" fontId="6" fillId="33" borderId="47" xfId="45" applyNumberFormat="1" applyFont="1" applyFill="1" applyBorder="1" applyAlignment="1" applyProtection="1">
      <alignment horizontal="center"/>
      <protection hidden="1"/>
    </xf>
    <xf numFmtId="4" fontId="6" fillId="33" borderId="44" xfId="45" applyNumberFormat="1" applyFont="1" applyFill="1" applyBorder="1" applyAlignment="1" applyProtection="1">
      <alignment horizontal="center"/>
      <protection hidden="1"/>
    </xf>
    <xf numFmtId="2" fontId="6" fillId="33" borderId="46" xfId="45" applyNumberFormat="1" applyFont="1" applyFill="1" applyBorder="1" applyAlignment="1" applyProtection="1">
      <alignment horizontal="center"/>
      <protection hidden="1"/>
    </xf>
    <xf numFmtId="2" fontId="6" fillId="33" borderId="47" xfId="45" applyNumberFormat="1" applyFont="1" applyFill="1" applyBorder="1" applyAlignment="1" applyProtection="1">
      <alignment horizontal="center"/>
      <protection hidden="1"/>
    </xf>
    <xf numFmtId="4" fontId="6" fillId="33" borderId="35" xfId="45" applyNumberFormat="1" applyFont="1" applyFill="1" applyBorder="1" applyAlignment="1" applyProtection="1">
      <alignment horizontal="center"/>
      <protection hidden="1"/>
    </xf>
    <xf numFmtId="2" fontId="6" fillId="33" borderId="44" xfId="45" applyNumberFormat="1" applyFont="1" applyFill="1" applyBorder="1" applyAlignment="1" applyProtection="1">
      <alignment horizontal="center"/>
      <protection hidden="1"/>
    </xf>
    <xf numFmtId="2" fontId="6" fillId="33" borderId="53" xfId="45" applyNumberFormat="1" applyFont="1" applyFill="1" applyBorder="1" applyAlignment="1" applyProtection="1">
      <alignment horizontal="center"/>
      <protection hidden="1"/>
    </xf>
    <xf numFmtId="2" fontId="6" fillId="33" borderId="52" xfId="45" applyNumberFormat="1" applyFont="1" applyFill="1" applyBorder="1" applyAlignment="1" applyProtection="1">
      <alignment horizontal="center"/>
      <protection hidden="1"/>
    </xf>
    <xf numFmtId="2" fontId="6" fillId="33" borderId="42" xfId="45" applyNumberFormat="1" applyFont="1" applyFill="1" applyBorder="1" applyAlignment="1" applyProtection="1">
      <alignment horizontal="center"/>
      <protection hidden="1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6" fillId="35" borderId="29" xfId="86" applyFont="1" applyFill="1" applyBorder="1" applyAlignment="1" applyProtection="1">
      <alignment horizontal="center"/>
      <protection hidden="1"/>
    </xf>
    <xf numFmtId="0" fontId="6" fillId="35" borderId="15" xfId="86" applyFont="1" applyFill="1" applyBorder="1" applyAlignment="1" applyProtection="1">
      <alignment horizontal="center"/>
      <protection hidden="1"/>
    </xf>
    <xf numFmtId="0" fontId="6" fillId="35" borderId="10" xfId="86" applyFont="1" applyFill="1" applyBorder="1" applyAlignment="1" applyProtection="1">
      <alignment horizontal="center"/>
      <protection hidden="1"/>
    </xf>
    <xf numFmtId="0" fontId="6" fillId="35" borderId="16" xfId="86" applyFont="1" applyFill="1" applyBorder="1" applyAlignment="1" applyProtection="1">
      <alignment horizontal="center"/>
      <protection hidden="1"/>
    </xf>
    <xf numFmtId="0" fontId="6" fillId="35" borderId="38" xfId="86" applyFont="1" applyFill="1" applyBorder="1" applyAlignment="1" applyProtection="1">
      <alignment horizontal="center"/>
      <protection hidden="1"/>
    </xf>
    <xf numFmtId="0" fontId="6" fillId="35" borderId="39" xfId="86" applyFont="1" applyFill="1" applyBorder="1" applyAlignment="1" applyProtection="1">
      <alignment horizontal="center"/>
      <protection hidden="1"/>
    </xf>
    <xf numFmtId="0" fontId="6" fillId="35" borderId="11" xfId="86" applyFont="1" applyFill="1" applyBorder="1" applyAlignment="1" applyProtection="1">
      <alignment horizontal="center"/>
      <protection hidden="1"/>
    </xf>
    <xf numFmtId="0" fontId="6" fillId="35" borderId="18" xfId="86" applyFont="1" applyFill="1" applyBorder="1" applyAlignment="1" applyProtection="1">
      <alignment horizontal="center"/>
      <protection hidden="1"/>
    </xf>
    <xf numFmtId="0" fontId="6" fillId="35" borderId="30" xfId="86" applyFont="1" applyFill="1" applyBorder="1" applyAlignment="1" applyProtection="1">
      <alignment horizontal="center"/>
      <protection hidden="1"/>
    </xf>
    <xf numFmtId="0" fontId="6" fillId="35" borderId="17" xfId="86" applyFont="1" applyFill="1" applyBorder="1" applyAlignment="1" applyProtection="1">
      <alignment horizontal="center"/>
      <protection hidden="1"/>
    </xf>
    <xf numFmtId="0" fontId="6" fillId="35" borderId="31" xfId="86" applyFont="1" applyFill="1" applyBorder="1" applyAlignment="1" applyProtection="1">
      <alignment horizontal="center"/>
      <protection hidden="1"/>
    </xf>
    <xf numFmtId="0" fontId="6" fillId="35" borderId="19" xfId="86" applyFont="1" applyFill="1" applyBorder="1" applyAlignment="1" applyProtection="1">
      <alignment horizontal="center"/>
      <protection hidden="1"/>
    </xf>
    <xf numFmtId="0" fontId="6" fillId="35" borderId="12" xfId="86" applyFont="1" applyFill="1" applyBorder="1" applyAlignment="1" applyProtection="1">
      <alignment horizontal="center"/>
      <protection hidden="1"/>
    </xf>
    <xf numFmtId="0" fontId="6" fillId="35" borderId="20" xfId="86" applyFont="1" applyFill="1" applyBorder="1" applyAlignment="1" applyProtection="1">
      <alignment horizontal="center"/>
      <protection hidden="1"/>
    </xf>
    <xf numFmtId="0" fontId="6" fillId="35" borderId="29" xfId="86" applyFont="1" applyFill="1" applyBorder="1" applyAlignment="1" applyProtection="1">
      <alignment horizontal="center"/>
      <protection hidden="1"/>
    </xf>
    <xf numFmtId="0" fontId="6" fillId="35" borderId="15" xfId="86" applyFont="1" applyFill="1" applyBorder="1" applyAlignment="1" applyProtection="1">
      <alignment horizontal="center"/>
      <protection hidden="1"/>
    </xf>
    <xf numFmtId="0" fontId="6" fillId="35" borderId="10" xfId="86" applyFont="1" applyFill="1" applyBorder="1" applyAlignment="1" applyProtection="1">
      <alignment horizontal="center"/>
      <protection hidden="1"/>
    </xf>
    <xf numFmtId="0" fontId="6" fillId="35" borderId="16" xfId="86" applyFont="1" applyFill="1" applyBorder="1" applyAlignment="1" applyProtection="1">
      <alignment horizontal="center"/>
      <protection hidden="1"/>
    </xf>
    <xf numFmtId="0" fontId="6" fillId="35" borderId="38" xfId="86" applyFont="1" applyFill="1" applyBorder="1" applyAlignment="1" applyProtection="1">
      <alignment horizontal="center"/>
      <protection hidden="1"/>
    </xf>
    <xf numFmtId="0" fontId="6" fillId="35" borderId="39" xfId="86" applyFont="1" applyFill="1" applyBorder="1" applyAlignment="1" applyProtection="1">
      <alignment horizontal="center"/>
      <protection hidden="1"/>
    </xf>
    <xf numFmtId="0" fontId="6" fillId="35" borderId="11" xfId="86" applyFont="1" applyFill="1" applyBorder="1" applyAlignment="1" applyProtection="1">
      <alignment horizontal="center"/>
      <protection hidden="1"/>
    </xf>
    <xf numFmtId="0" fontId="6" fillId="35" borderId="18" xfId="86" applyFont="1" applyFill="1" applyBorder="1" applyAlignment="1" applyProtection="1">
      <alignment horizontal="center"/>
      <protection hidden="1"/>
    </xf>
    <xf numFmtId="0" fontId="6" fillId="35" borderId="30" xfId="86" applyFont="1" applyFill="1" applyBorder="1" applyAlignment="1" applyProtection="1">
      <alignment horizontal="center"/>
      <protection hidden="1"/>
    </xf>
    <xf numFmtId="0" fontId="6" fillId="35" borderId="17" xfId="86" applyFont="1" applyFill="1" applyBorder="1" applyAlignment="1" applyProtection="1">
      <alignment horizontal="center"/>
      <protection hidden="1"/>
    </xf>
    <xf numFmtId="0" fontId="6" fillId="35" borderId="31" xfId="86" applyFont="1" applyFill="1" applyBorder="1" applyAlignment="1" applyProtection="1">
      <alignment horizontal="center"/>
      <protection hidden="1"/>
    </xf>
    <xf numFmtId="0" fontId="6" fillId="35" borderId="19" xfId="86" applyFont="1" applyFill="1" applyBorder="1" applyAlignment="1" applyProtection="1">
      <alignment horizontal="center"/>
      <protection hidden="1"/>
    </xf>
    <xf numFmtId="0" fontId="6" fillId="35" borderId="12" xfId="86" applyFont="1" applyFill="1" applyBorder="1" applyAlignment="1" applyProtection="1">
      <alignment horizontal="center"/>
      <protection hidden="1"/>
    </xf>
    <xf numFmtId="0" fontId="6" fillId="35" borderId="20" xfId="86" applyFont="1" applyFill="1" applyBorder="1" applyAlignment="1" applyProtection="1">
      <alignment horizontal="center"/>
      <protection hidden="1"/>
    </xf>
    <xf numFmtId="4" fontId="7" fillId="24" borderId="38" xfId="45" applyNumberFormat="1" applyFont="1" applyFill="1" applyBorder="1" applyAlignment="1" applyProtection="1">
      <alignment horizontal="center"/>
      <protection hidden="1"/>
    </xf>
    <xf numFmtId="4" fontId="7" fillId="24" borderId="39" xfId="45" applyNumberFormat="1" applyFont="1" applyFill="1" applyBorder="1" applyAlignment="1" applyProtection="1">
      <alignment horizontal="center"/>
      <protection hidden="1"/>
    </xf>
    <xf numFmtId="4" fontId="7" fillId="24" borderId="41" xfId="45" applyNumberFormat="1" applyFont="1" applyFill="1" applyBorder="1" applyAlignment="1" applyProtection="1">
      <alignment horizontal="center"/>
      <protection hidden="1"/>
    </xf>
    <xf numFmtId="4" fontId="7" fillId="24" borderId="46" xfId="45" applyNumberFormat="1" applyFont="1" applyFill="1" applyBorder="1" applyAlignment="1" applyProtection="1">
      <alignment horizontal="center"/>
      <protection hidden="1"/>
    </xf>
    <xf numFmtId="4" fontId="7" fillId="24" borderId="47" xfId="45" applyNumberFormat="1" applyFont="1" applyFill="1" applyBorder="1" applyAlignment="1" applyProtection="1">
      <alignment horizontal="center"/>
      <protection hidden="1"/>
    </xf>
    <xf numFmtId="2" fontId="7" fillId="24" borderId="53" xfId="45" applyNumberFormat="1" applyFont="1" applyFill="1" applyBorder="1" applyAlignment="1" applyProtection="1">
      <alignment horizontal="center"/>
      <protection hidden="1"/>
    </xf>
    <xf numFmtId="2" fontId="7" fillId="24" borderId="52" xfId="45" applyNumberFormat="1" applyFont="1" applyFill="1" applyBorder="1" applyAlignment="1" applyProtection="1">
      <alignment horizontal="center"/>
      <protection hidden="1"/>
    </xf>
    <xf numFmtId="2" fontId="7" fillId="24" borderId="42" xfId="45" applyNumberFormat="1" applyFont="1" applyFill="1" applyBorder="1" applyAlignment="1" applyProtection="1">
      <alignment horizontal="center"/>
      <protection hidden="1"/>
    </xf>
    <xf numFmtId="4" fontId="6" fillId="36" borderId="46" xfId="45" applyNumberFormat="1" applyFont="1" applyFill="1" applyBorder="1" applyAlignment="1" applyProtection="1">
      <alignment horizontal="center"/>
      <protection hidden="1"/>
    </xf>
    <xf numFmtId="4" fontId="6" fillId="36" borderId="47" xfId="45" applyNumberFormat="1" applyFont="1" applyFill="1" applyBorder="1" applyAlignment="1" applyProtection="1">
      <alignment horizontal="center"/>
      <protection hidden="1"/>
    </xf>
    <xf numFmtId="4" fontId="6" fillId="36" borderId="44" xfId="45" applyNumberFormat="1" applyFont="1" applyFill="1" applyBorder="1" applyAlignment="1" applyProtection="1">
      <alignment horizontal="center"/>
      <protection hidden="1"/>
    </xf>
    <xf numFmtId="2" fontId="6" fillId="36" borderId="46" xfId="45" applyNumberFormat="1" applyFont="1" applyFill="1" applyBorder="1" applyAlignment="1" applyProtection="1">
      <alignment horizontal="center"/>
      <protection hidden="1"/>
    </xf>
    <xf numFmtId="2" fontId="6" fillId="36" borderId="47" xfId="45" applyNumberFormat="1" applyFont="1" applyFill="1" applyBorder="1" applyAlignment="1" applyProtection="1">
      <alignment horizontal="center"/>
      <protection hidden="1"/>
    </xf>
    <xf numFmtId="4" fontId="6" fillId="36" borderId="35" xfId="45" applyNumberFormat="1" applyFont="1" applyFill="1" applyBorder="1" applyAlignment="1" applyProtection="1">
      <alignment horizontal="center"/>
      <protection hidden="1"/>
    </xf>
    <xf numFmtId="2" fontId="6" fillId="36" borderId="44" xfId="45" applyNumberFormat="1" applyFont="1" applyFill="1" applyBorder="1" applyAlignment="1" applyProtection="1">
      <alignment horizontal="center"/>
      <protection hidden="1"/>
    </xf>
    <xf numFmtId="2" fontId="6" fillId="36" borderId="53" xfId="45" applyNumberFormat="1" applyFont="1" applyFill="1" applyBorder="1" applyAlignment="1" applyProtection="1">
      <alignment horizontal="center"/>
      <protection hidden="1"/>
    </xf>
    <xf numFmtId="2" fontId="6" fillId="36" borderId="52" xfId="45" applyNumberFormat="1" applyFont="1" applyFill="1" applyBorder="1" applyAlignment="1" applyProtection="1">
      <alignment horizontal="center"/>
      <protection hidden="1"/>
    </xf>
    <xf numFmtId="2" fontId="6" fillId="36" borderId="42" xfId="45" applyNumberFormat="1" applyFont="1" applyFill="1" applyBorder="1" applyAlignment="1" applyProtection="1">
      <alignment horizontal="center"/>
      <protection hidden="1"/>
    </xf>
    <xf numFmtId="0" fontId="6" fillId="36" borderId="29" xfId="86" applyFont="1" applyFill="1" applyBorder="1" applyAlignment="1" applyProtection="1">
      <alignment horizontal="center"/>
      <protection hidden="1"/>
    </xf>
    <xf numFmtId="0" fontId="6" fillId="36" borderId="15" xfId="86" applyFont="1" applyFill="1" applyBorder="1" applyAlignment="1" applyProtection="1">
      <alignment horizontal="center"/>
      <protection hidden="1"/>
    </xf>
    <xf numFmtId="0" fontId="6" fillId="36" borderId="10" xfId="86" applyFont="1" applyFill="1" applyBorder="1" applyAlignment="1" applyProtection="1">
      <alignment horizontal="center"/>
      <protection hidden="1"/>
    </xf>
    <xf numFmtId="0" fontId="6" fillId="36" borderId="16" xfId="86" applyFont="1" applyFill="1" applyBorder="1" applyAlignment="1" applyProtection="1">
      <alignment horizontal="center"/>
      <protection hidden="1"/>
    </xf>
    <xf numFmtId="0" fontId="6" fillId="36" borderId="38" xfId="86" applyFont="1" applyFill="1" applyBorder="1" applyAlignment="1" applyProtection="1">
      <alignment horizontal="center"/>
      <protection hidden="1"/>
    </xf>
    <xf numFmtId="0" fontId="6" fillId="36" borderId="39" xfId="86" applyFont="1" applyFill="1" applyBorder="1" applyAlignment="1" applyProtection="1">
      <alignment horizontal="center"/>
      <protection hidden="1"/>
    </xf>
    <xf numFmtId="0" fontId="6" fillId="36" borderId="11" xfId="86" applyFont="1" applyFill="1" applyBorder="1" applyAlignment="1" applyProtection="1">
      <alignment horizontal="center"/>
      <protection hidden="1"/>
    </xf>
    <xf numFmtId="0" fontId="6" fillId="36" borderId="18" xfId="86" applyFont="1" applyFill="1" applyBorder="1" applyAlignment="1" applyProtection="1">
      <alignment horizontal="center"/>
      <protection hidden="1"/>
    </xf>
    <xf numFmtId="0" fontId="6" fillId="36" borderId="30" xfId="86" applyFont="1" applyFill="1" applyBorder="1" applyAlignment="1" applyProtection="1">
      <alignment horizontal="center"/>
      <protection hidden="1"/>
    </xf>
    <xf numFmtId="0" fontId="6" fillId="36" borderId="17" xfId="86" applyFont="1" applyFill="1" applyBorder="1" applyAlignment="1" applyProtection="1">
      <alignment horizontal="center"/>
      <protection hidden="1"/>
    </xf>
    <xf numFmtId="0" fontId="6" fillId="36" borderId="46" xfId="86" applyFont="1" applyFill="1" applyBorder="1" applyAlignment="1" applyProtection="1">
      <alignment horizontal="center"/>
      <protection hidden="1"/>
    </xf>
    <xf numFmtId="0" fontId="6" fillId="36" borderId="47" xfId="86" applyFont="1" applyFill="1" applyBorder="1" applyAlignment="1" applyProtection="1">
      <alignment horizontal="center"/>
      <protection hidden="1"/>
    </xf>
    <xf numFmtId="0" fontId="6" fillId="36" borderId="31" xfId="86" applyFont="1" applyFill="1" applyBorder="1" applyAlignment="1" applyProtection="1">
      <alignment horizontal="center"/>
      <protection hidden="1"/>
    </xf>
    <xf numFmtId="0" fontId="6" fillId="36" borderId="19" xfId="86" applyFont="1" applyFill="1" applyBorder="1" applyAlignment="1" applyProtection="1">
      <alignment horizontal="center"/>
      <protection hidden="1"/>
    </xf>
    <xf numFmtId="0" fontId="6" fillId="36" borderId="12" xfId="86" applyFont="1" applyFill="1" applyBorder="1" applyAlignment="1" applyProtection="1">
      <alignment horizontal="center"/>
      <protection hidden="1"/>
    </xf>
    <xf numFmtId="0" fontId="6" fillId="36" borderId="20" xfId="86" applyFont="1" applyFill="1" applyBorder="1" applyAlignment="1" applyProtection="1">
      <alignment horizontal="center"/>
      <protection hidden="1"/>
    </xf>
    <xf numFmtId="0" fontId="6" fillId="36" borderId="53" xfId="86" applyFont="1" applyFill="1" applyBorder="1" applyAlignment="1" applyProtection="1">
      <alignment horizontal="center"/>
      <protection hidden="1"/>
    </xf>
    <xf numFmtId="0" fontId="6" fillId="36" borderId="52" xfId="86" applyFont="1" applyFill="1" applyBorder="1" applyAlignment="1" applyProtection="1">
      <alignment horizontal="center"/>
      <protection hidden="1"/>
    </xf>
    <xf numFmtId="4" fontId="6" fillId="36" borderId="46" xfId="45" applyNumberFormat="1" applyFont="1" applyFill="1" applyBorder="1" applyAlignment="1" applyProtection="1">
      <alignment horizontal="center"/>
      <protection hidden="1"/>
    </xf>
    <xf numFmtId="4" fontId="6" fillId="36" borderId="47" xfId="45" applyNumberFormat="1" applyFont="1" applyFill="1" applyBorder="1" applyAlignment="1" applyProtection="1">
      <alignment horizontal="center"/>
      <protection hidden="1"/>
    </xf>
    <xf numFmtId="4" fontId="6" fillId="36" borderId="44" xfId="45" applyNumberFormat="1" applyFont="1" applyFill="1" applyBorder="1" applyAlignment="1" applyProtection="1">
      <alignment horizontal="center"/>
      <protection hidden="1"/>
    </xf>
    <xf numFmtId="2" fontId="6" fillId="36" borderId="46" xfId="45" applyNumberFormat="1" applyFont="1" applyFill="1" applyBorder="1" applyAlignment="1" applyProtection="1">
      <alignment horizontal="center"/>
      <protection hidden="1"/>
    </xf>
    <xf numFmtId="2" fontId="6" fillId="36" borderId="47" xfId="45" applyNumberFormat="1" applyFont="1" applyFill="1" applyBorder="1" applyAlignment="1" applyProtection="1">
      <alignment horizontal="center"/>
      <protection hidden="1"/>
    </xf>
    <xf numFmtId="2" fontId="6" fillId="36" borderId="44" xfId="45" applyNumberFormat="1" applyFont="1" applyFill="1" applyBorder="1" applyAlignment="1" applyProtection="1">
      <alignment horizontal="center"/>
      <protection hidden="1"/>
    </xf>
    <xf numFmtId="2" fontId="6" fillId="36" borderId="53" xfId="45" applyNumberFormat="1" applyFont="1" applyFill="1" applyBorder="1" applyAlignment="1" applyProtection="1">
      <alignment horizontal="center"/>
      <protection hidden="1"/>
    </xf>
    <xf numFmtId="2" fontId="6" fillId="36" borderId="52" xfId="45" applyNumberFormat="1" applyFont="1" applyFill="1" applyBorder="1" applyAlignment="1" applyProtection="1">
      <alignment horizontal="center"/>
      <protection hidden="1"/>
    </xf>
    <xf numFmtId="2" fontId="6" fillId="36" borderId="42" xfId="45" applyNumberFormat="1" applyFont="1" applyFill="1" applyBorder="1" applyAlignment="1" applyProtection="1">
      <alignment horizontal="center"/>
      <protection hidden="1"/>
    </xf>
    <xf numFmtId="0" fontId="6" fillId="36" borderId="29" xfId="86" applyFont="1" applyFill="1" applyBorder="1" applyAlignment="1" applyProtection="1">
      <alignment horizontal="center"/>
      <protection hidden="1"/>
    </xf>
    <xf numFmtId="0" fontId="6" fillId="36" borderId="15" xfId="86" applyFont="1" applyFill="1" applyBorder="1" applyAlignment="1" applyProtection="1">
      <alignment horizontal="center"/>
      <protection hidden="1"/>
    </xf>
    <xf numFmtId="0" fontId="6" fillId="36" borderId="10" xfId="86" applyFont="1" applyFill="1" applyBorder="1" applyAlignment="1" applyProtection="1">
      <alignment horizontal="center"/>
      <protection hidden="1"/>
    </xf>
    <xf numFmtId="0" fontId="6" fillId="36" borderId="16" xfId="86" applyFont="1" applyFill="1" applyBorder="1" applyAlignment="1" applyProtection="1">
      <alignment horizontal="center"/>
      <protection hidden="1"/>
    </xf>
    <xf numFmtId="0" fontId="6" fillId="36" borderId="38" xfId="86" applyFont="1" applyFill="1" applyBorder="1" applyAlignment="1" applyProtection="1">
      <alignment horizontal="center"/>
      <protection hidden="1"/>
    </xf>
    <xf numFmtId="0" fontId="6" fillId="36" borderId="39" xfId="86" applyFont="1" applyFill="1" applyBorder="1" applyAlignment="1" applyProtection="1">
      <alignment horizontal="center"/>
      <protection hidden="1"/>
    </xf>
    <xf numFmtId="0" fontId="6" fillId="36" borderId="30" xfId="86" applyFont="1" applyFill="1" applyBorder="1" applyAlignment="1" applyProtection="1">
      <alignment horizontal="center"/>
      <protection hidden="1"/>
    </xf>
    <xf numFmtId="0" fontId="6" fillId="36" borderId="17" xfId="86" applyFont="1" applyFill="1" applyBorder="1" applyAlignment="1" applyProtection="1">
      <alignment horizontal="center"/>
      <protection hidden="1"/>
    </xf>
    <xf numFmtId="0" fontId="6" fillId="36" borderId="11" xfId="86" applyFont="1" applyFill="1" applyBorder="1" applyAlignment="1" applyProtection="1">
      <alignment horizontal="center"/>
      <protection hidden="1"/>
    </xf>
    <xf numFmtId="0" fontId="6" fillId="36" borderId="18" xfId="86" applyFont="1" applyFill="1" applyBorder="1" applyAlignment="1" applyProtection="1">
      <alignment horizontal="center"/>
      <protection hidden="1"/>
    </xf>
    <xf numFmtId="0" fontId="6" fillId="36" borderId="46" xfId="86" applyFont="1" applyFill="1" applyBorder="1" applyAlignment="1" applyProtection="1">
      <alignment horizontal="center"/>
      <protection hidden="1"/>
    </xf>
    <xf numFmtId="0" fontId="6" fillId="36" borderId="47" xfId="86" applyFont="1" applyFill="1" applyBorder="1" applyAlignment="1" applyProtection="1">
      <alignment horizontal="center"/>
      <protection hidden="1"/>
    </xf>
    <xf numFmtId="0" fontId="6" fillId="36" borderId="31" xfId="86" applyFont="1" applyFill="1" applyBorder="1" applyAlignment="1" applyProtection="1">
      <alignment horizontal="center"/>
      <protection hidden="1"/>
    </xf>
    <xf numFmtId="0" fontId="6" fillId="36" borderId="19" xfId="86" applyFont="1" applyFill="1" applyBorder="1" applyAlignment="1" applyProtection="1">
      <alignment horizontal="center"/>
      <protection hidden="1"/>
    </xf>
    <xf numFmtId="0" fontId="6" fillId="36" borderId="12" xfId="86" applyFont="1" applyFill="1" applyBorder="1" applyAlignment="1" applyProtection="1">
      <alignment horizontal="center"/>
      <protection hidden="1"/>
    </xf>
    <xf numFmtId="0" fontId="6" fillId="36" borderId="20" xfId="86" applyFont="1" applyFill="1" applyBorder="1" applyAlignment="1" applyProtection="1">
      <alignment horizontal="center"/>
      <protection hidden="1"/>
    </xf>
    <xf numFmtId="0" fontId="6" fillId="36" borderId="53" xfId="86" applyFont="1" applyFill="1" applyBorder="1" applyAlignment="1" applyProtection="1">
      <alignment horizontal="center"/>
      <protection hidden="1"/>
    </xf>
    <xf numFmtId="0" fontId="6" fillId="36" borderId="52" xfId="86" applyFont="1" applyFill="1" applyBorder="1" applyAlignment="1" applyProtection="1">
      <alignment horizontal="center"/>
      <protection hidden="1"/>
    </xf>
  </cellXfs>
  <cellStyles count="9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10" xfId="46"/>
    <cellStyle name="normální 2 11" xfId="47"/>
    <cellStyle name="normální 2 12" xfId="48"/>
    <cellStyle name="normální 2 13" xfId="49"/>
    <cellStyle name="normální 2 14" xfId="50"/>
    <cellStyle name="normální 2 15" xfId="51"/>
    <cellStyle name="normální 2 16" xfId="52"/>
    <cellStyle name="normální 2 17" xfId="53"/>
    <cellStyle name="normální 2 18" xfId="54"/>
    <cellStyle name="normální 2 19" xfId="55"/>
    <cellStyle name="normální 2 2" xfId="56"/>
    <cellStyle name="normální 2 20" xfId="57"/>
    <cellStyle name="normální 2 21" xfId="58"/>
    <cellStyle name="normální 2 22" xfId="59"/>
    <cellStyle name="normální 2 23" xfId="60"/>
    <cellStyle name="normální 2 24" xfId="61"/>
    <cellStyle name="normální 2 25" xfId="62"/>
    <cellStyle name="normální 2 26" xfId="63"/>
    <cellStyle name="normální 2 27" xfId="64"/>
    <cellStyle name="normální 2 28" xfId="65"/>
    <cellStyle name="normální 2 29" xfId="66"/>
    <cellStyle name="normální 2 3" xfId="67"/>
    <cellStyle name="normální 2 30" xfId="68"/>
    <cellStyle name="normální 2 31" xfId="69"/>
    <cellStyle name="normální 2 32" xfId="70"/>
    <cellStyle name="normální 2 33" xfId="71"/>
    <cellStyle name="normální 2 34" xfId="72"/>
    <cellStyle name="normální 2 35" xfId="73"/>
    <cellStyle name="normální 2 36" xfId="74"/>
    <cellStyle name="normální 2 37" xfId="75"/>
    <cellStyle name="normální 2 38" xfId="76"/>
    <cellStyle name="normální 2 39" xfId="77"/>
    <cellStyle name="normální 2 4" xfId="78"/>
    <cellStyle name="normální 2 40" xfId="79"/>
    <cellStyle name="normální 2 41" xfId="80"/>
    <cellStyle name="normální 2 5" xfId="81"/>
    <cellStyle name="normální 2 6" xfId="82"/>
    <cellStyle name="normální 2 7" xfId="83"/>
    <cellStyle name="normální 2 8" xfId="84"/>
    <cellStyle name="normální 2 9" xfId="85"/>
    <cellStyle name="normální 3" xfId="86"/>
    <cellStyle name="normální_Vyúčtování DEVELOP 2005-7" xfId="87"/>
    <cellStyle name="Poznámka" xfId="88"/>
    <cellStyle name="Percent" xfId="89"/>
    <cellStyle name="Propojená buňka" xfId="90"/>
    <cellStyle name="Správně" xfId="91"/>
    <cellStyle name="Špatně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I9" sqref="I9"/>
    </sheetView>
  </sheetViews>
  <sheetFormatPr defaultColWidth="9.140625" defaultRowHeight="15"/>
  <cols>
    <col min="1" max="2" width="9.140625" style="6" customWidth="1"/>
    <col min="3" max="3" width="13.421875" style="6" customWidth="1"/>
    <col min="4" max="6" width="9.140625" style="6" customWidth="1"/>
    <col min="7" max="8" width="0" style="6" hidden="1" customWidth="1"/>
    <col min="9" max="11" width="9.140625" style="6" customWidth="1"/>
    <col min="12" max="13" width="8.8515625" style="0" customWidth="1"/>
    <col min="14" max="14" width="9.140625" style="6" customWidth="1"/>
    <col min="15" max="16" width="9.140625" style="6" hidden="1" customWidth="1"/>
    <col min="17" max="16384" width="9.140625" style="6" customWidth="1"/>
  </cols>
  <sheetData>
    <row r="1" spans="1:16" ht="15" thickBot="1">
      <c r="A1" s="4"/>
      <c r="B1" s="5"/>
      <c r="C1" s="5"/>
      <c r="D1" s="281" t="s">
        <v>37</v>
      </c>
      <c r="E1" s="282"/>
      <c r="F1" s="282"/>
      <c r="G1" s="282"/>
      <c r="H1" s="283"/>
      <c r="I1" s="281" t="s">
        <v>38</v>
      </c>
      <c r="J1" s="282"/>
      <c r="K1" s="283"/>
      <c r="O1" s="30"/>
      <c r="P1" s="31"/>
    </row>
    <row r="2" spans="1:16" ht="15" thickBot="1">
      <c r="A2" s="285" t="s">
        <v>0</v>
      </c>
      <c r="B2" s="286"/>
      <c r="C2" s="287"/>
      <c r="D2" s="32" t="s">
        <v>1</v>
      </c>
      <c r="E2" s="33" t="s">
        <v>2</v>
      </c>
      <c r="F2" s="34" t="s">
        <v>3</v>
      </c>
      <c r="G2" s="32" t="s">
        <v>39</v>
      </c>
      <c r="H2" s="34" t="s">
        <v>40</v>
      </c>
      <c r="I2" s="35" t="s">
        <v>1</v>
      </c>
      <c r="J2" s="33" t="s">
        <v>2</v>
      </c>
      <c r="K2" s="34" t="s">
        <v>3</v>
      </c>
      <c r="O2" s="21" t="s">
        <v>39</v>
      </c>
      <c r="P2" s="22" t="s">
        <v>40</v>
      </c>
    </row>
    <row r="3" spans="1:16" ht="14.25">
      <c r="A3" s="272" t="s">
        <v>43</v>
      </c>
      <c r="B3" s="273"/>
      <c r="C3" s="274"/>
      <c r="D3" s="36"/>
      <c r="E3" s="37"/>
      <c r="F3" s="38"/>
      <c r="G3" s="36"/>
      <c r="H3" s="38"/>
      <c r="I3" s="39"/>
      <c r="J3" s="37"/>
      <c r="K3" s="38"/>
      <c r="O3" s="23"/>
      <c r="P3" s="24"/>
    </row>
    <row r="4" spans="1:16" ht="15" thickBot="1">
      <c r="A4" s="288" t="s">
        <v>7</v>
      </c>
      <c r="B4" s="289"/>
      <c r="C4" s="290"/>
      <c r="D4" s="70">
        <v>30</v>
      </c>
      <c r="E4" s="71">
        <v>30</v>
      </c>
      <c r="F4" s="72">
        <v>30</v>
      </c>
      <c r="G4" s="70">
        <v>30</v>
      </c>
      <c r="H4" s="72">
        <v>30</v>
      </c>
      <c r="I4" s="73">
        <v>40</v>
      </c>
      <c r="J4" s="71">
        <v>40</v>
      </c>
      <c r="K4" s="72">
        <v>40</v>
      </c>
      <c r="O4" s="25">
        <v>30</v>
      </c>
      <c r="P4" s="26">
        <v>30</v>
      </c>
    </row>
    <row r="5" spans="1:16" ht="14.25">
      <c r="A5" s="275" t="s">
        <v>4</v>
      </c>
      <c r="B5" s="276"/>
      <c r="C5" s="277"/>
      <c r="D5" s="54">
        <v>2288.62</v>
      </c>
      <c r="E5" s="55">
        <v>1835.66</v>
      </c>
      <c r="F5" s="56">
        <v>879.76</v>
      </c>
      <c r="G5" s="54">
        <v>2193.86</v>
      </c>
      <c r="H5" s="56">
        <v>1644.34</v>
      </c>
      <c r="I5" s="57">
        <v>2288.62</v>
      </c>
      <c r="J5" s="55">
        <v>1835.66</v>
      </c>
      <c r="K5" s="56">
        <v>879.76</v>
      </c>
      <c r="O5" s="23">
        <v>2193.86</v>
      </c>
      <c r="P5" s="24">
        <v>1644.34</v>
      </c>
    </row>
    <row r="6" spans="1:16" ht="14.25">
      <c r="A6" s="278" t="s">
        <v>5</v>
      </c>
      <c r="B6" s="279"/>
      <c r="C6" s="280"/>
      <c r="D6" s="58">
        <v>147.81</v>
      </c>
      <c r="E6" s="59">
        <v>147.81</v>
      </c>
      <c r="F6" s="60">
        <v>147.81</v>
      </c>
      <c r="G6" s="58">
        <v>147.81</v>
      </c>
      <c r="H6" s="60">
        <v>147.81</v>
      </c>
      <c r="I6" s="61">
        <v>147.81</v>
      </c>
      <c r="J6" s="59">
        <v>147.81</v>
      </c>
      <c r="K6" s="60">
        <v>147.81</v>
      </c>
      <c r="O6" s="23">
        <v>147.81</v>
      </c>
      <c r="P6" s="24">
        <v>147.81</v>
      </c>
    </row>
    <row r="7" spans="1:16" ht="14.25">
      <c r="A7" s="284" t="s">
        <v>42</v>
      </c>
      <c r="B7" s="279"/>
      <c r="C7" s="280"/>
      <c r="D7" s="62">
        <v>40.75</v>
      </c>
      <c r="E7" s="63">
        <v>40.75</v>
      </c>
      <c r="F7" s="64">
        <v>40.75</v>
      </c>
      <c r="G7" s="62">
        <v>40.75</v>
      </c>
      <c r="H7" s="64">
        <v>40.75</v>
      </c>
      <c r="I7" s="65">
        <v>40.75</v>
      </c>
      <c r="J7" s="63">
        <v>40.75</v>
      </c>
      <c r="K7" s="64">
        <v>40.75</v>
      </c>
      <c r="O7" s="27">
        <v>40.75</v>
      </c>
      <c r="P7" s="28">
        <v>40.75</v>
      </c>
    </row>
    <row r="8" spans="1:16" ht="14.25">
      <c r="A8" s="278" t="s">
        <v>6</v>
      </c>
      <c r="B8" s="279"/>
      <c r="C8" s="280"/>
      <c r="D8" s="62">
        <v>4.75</v>
      </c>
      <c r="E8" s="59">
        <v>4.75</v>
      </c>
      <c r="F8" s="60">
        <v>4.75</v>
      </c>
      <c r="G8" s="62">
        <v>4.75</v>
      </c>
      <c r="H8" s="60">
        <v>4.75</v>
      </c>
      <c r="I8" s="65">
        <v>4.75</v>
      </c>
      <c r="J8" s="59">
        <v>4.75</v>
      </c>
      <c r="K8" s="60">
        <v>4.75</v>
      </c>
      <c r="O8" s="27">
        <v>4.75</v>
      </c>
      <c r="P8" s="24">
        <v>4.75</v>
      </c>
    </row>
    <row r="9" spans="1:16" ht="14.25">
      <c r="A9" s="278" t="s">
        <v>36</v>
      </c>
      <c r="B9" s="279"/>
      <c r="C9" s="280"/>
      <c r="D9" s="74">
        <v>1547</v>
      </c>
      <c r="E9" s="75">
        <f>D9</f>
        <v>1547</v>
      </c>
      <c r="F9" s="76">
        <f>D9</f>
        <v>1547</v>
      </c>
      <c r="G9" s="74">
        <v>1447</v>
      </c>
      <c r="H9" s="76">
        <v>1447</v>
      </c>
      <c r="I9" s="77">
        <v>1847</v>
      </c>
      <c r="J9" s="75">
        <v>1847</v>
      </c>
      <c r="K9" s="76">
        <v>1847</v>
      </c>
      <c r="O9" s="23">
        <v>1559</v>
      </c>
      <c r="P9" s="24">
        <v>1559</v>
      </c>
    </row>
    <row r="10" spans="1:16" ht="15" thickBot="1">
      <c r="A10" s="284" t="s">
        <v>41</v>
      </c>
      <c r="B10" s="279"/>
      <c r="C10" s="280"/>
      <c r="D10" s="66">
        <v>28.3</v>
      </c>
      <c r="E10" s="67">
        <v>28.3</v>
      </c>
      <c r="F10" s="68">
        <v>28.3</v>
      </c>
      <c r="G10" s="66">
        <v>28.3</v>
      </c>
      <c r="H10" s="68">
        <v>28.3</v>
      </c>
      <c r="I10" s="69">
        <v>28.3</v>
      </c>
      <c r="J10" s="67">
        <v>28.3</v>
      </c>
      <c r="K10" s="68">
        <v>28.3</v>
      </c>
      <c r="O10" s="25">
        <v>28.3</v>
      </c>
      <c r="P10" s="26">
        <v>28.3</v>
      </c>
    </row>
    <row r="11" spans="1:16" ht="15" thickBot="1">
      <c r="A11" s="7" t="s">
        <v>8</v>
      </c>
      <c r="B11" s="8"/>
      <c r="C11" s="8"/>
      <c r="D11" s="53">
        <f aca="true" t="shared" si="0" ref="D11:K11">SUM(D5:D10)</f>
        <v>4057.23</v>
      </c>
      <c r="E11" s="53">
        <f t="shared" si="0"/>
        <v>3604.2700000000004</v>
      </c>
      <c r="F11" s="53">
        <f t="shared" si="0"/>
        <v>2648.37</v>
      </c>
      <c r="G11" s="53">
        <f t="shared" si="0"/>
        <v>3862.4700000000003</v>
      </c>
      <c r="H11" s="53">
        <f t="shared" si="0"/>
        <v>3312.95</v>
      </c>
      <c r="I11" s="53">
        <f t="shared" si="0"/>
        <v>4357.2300000000005</v>
      </c>
      <c r="J11" s="53">
        <f t="shared" si="0"/>
        <v>3904.2700000000004</v>
      </c>
      <c r="K11" s="53">
        <f t="shared" si="0"/>
        <v>2948.37</v>
      </c>
      <c r="O11" s="29">
        <f>SUM(O5:O10)</f>
        <v>3974.4700000000003</v>
      </c>
      <c r="P11" s="29">
        <f>SUM(P5:P10)</f>
        <v>3424.95</v>
      </c>
    </row>
    <row r="12" ht="15" thickBot="1"/>
    <row r="13" spans="1:11" ht="15" thickBot="1">
      <c r="A13" s="281" t="s">
        <v>9</v>
      </c>
      <c r="B13" s="282"/>
      <c r="C13" s="283"/>
      <c r="D13" s="281" t="s">
        <v>44</v>
      </c>
      <c r="E13" s="282"/>
      <c r="F13" s="282"/>
      <c r="G13" s="282"/>
      <c r="H13" s="282"/>
      <c r="I13" s="282"/>
      <c r="J13" s="282"/>
      <c r="K13" s="283"/>
    </row>
    <row r="14" spans="1:16" ht="14.25">
      <c r="A14" s="1"/>
      <c r="B14" s="9" t="s">
        <v>10</v>
      </c>
      <c r="C14" s="10" t="s">
        <v>11</v>
      </c>
      <c r="D14" s="40">
        <v>9</v>
      </c>
      <c r="E14" s="41">
        <v>36</v>
      </c>
      <c r="F14" s="41">
        <v>420</v>
      </c>
      <c r="G14" s="42">
        <v>6</v>
      </c>
      <c r="H14" s="43">
        <v>27</v>
      </c>
      <c r="I14" s="42">
        <v>9</v>
      </c>
      <c r="J14" s="41">
        <v>36</v>
      </c>
      <c r="K14" s="43">
        <v>420</v>
      </c>
      <c r="O14" s="12">
        <v>6</v>
      </c>
      <c r="P14" s="11">
        <v>27</v>
      </c>
    </row>
    <row r="15" spans="1:16" ht="14.25">
      <c r="A15" s="2" t="s">
        <v>12</v>
      </c>
      <c r="B15" s="13" t="s">
        <v>13</v>
      </c>
      <c r="C15" s="14" t="s">
        <v>14</v>
      </c>
      <c r="D15" s="44">
        <v>14</v>
      </c>
      <c r="E15" s="45">
        <v>58</v>
      </c>
      <c r="F15" s="45">
        <v>672</v>
      </c>
      <c r="G15" s="46">
        <v>10</v>
      </c>
      <c r="H15" s="47">
        <v>43</v>
      </c>
      <c r="I15" s="46">
        <v>14</v>
      </c>
      <c r="J15" s="45">
        <v>58</v>
      </c>
      <c r="K15" s="47">
        <v>672</v>
      </c>
      <c r="O15" s="16">
        <v>10</v>
      </c>
      <c r="P15" s="15">
        <v>43</v>
      </c>
    </row>
    <row r="16" spans="1:16" ht="14.25">
      <c r="A16" s="2" t="s">
        <v>12</v>
      </c>
      <c r="B16" s="13" t="s">
        <v>15</v>
      </c>
      <c r="C16" s="14" t="s">
        <v>16</v>
      </c>
      <c r="D16" s="44">
        <v>18</v>
      </c>
      <c r="E16" s="45">
        <v>72</v>
      </c>
      <c r="F16" s="45">
        <v>840</v>
      </c>
      <c r="G16" s="46">
        <v>12</v>
      </c>
      <c r="H16" s="47">
        <v>54</v>
      </c>
      <c r="I16" s="46">
        <v>18</v>
      </c>
      <c r="J16" s="45">
        <v>72</v>
      </c>
      <c r="K16" s="47">
        <v>840</v>
      </c>
      <c r="O16" s="16">
        <v>12</v>
      </c>
      <c r="P16" s="15">
        <v>54</v>
      </c>
    </row>
    <row r="17" spans="1:16" ht="14.25">
      <c r="A17" s="2" t="s">
        <v>12</v>
      </c>
      <c r="B17" s="13" t="s">
        <v>17</v>
      </c>
      <c r="C17" s="14" t="s">
        <v>18</v>
      </c>
      <c r="D17" s="44">
        <v>23</v>
      </c>
      <c r="E17" s="45">
        <v>90</v>
      </c>
      <c r="F17" s="45">
        <v>1050</v>
      </c>
      <c r="G17" s="46">
        <v>15</v>
      </c>
      <c r="H17" s="47">
        <v>68</v>
      </c>
      <c r="I17" s="46">
        <v>23</v>
      </c>
      <c r="J17" s="45">
        <v>90</v>
      </c>
      <c r="K17" s="47">
        <v>1050</v>
      </c>
      <c r="O17" s="16">
        <v>15</v>
      </c>
      <c r="P17" s="15">
        <v>68</v>
      </c>
    </row>
    <row r="18" spans="1:16" ht="14.25">
      <c r="A18" s="2" t="s">
        <v>12</v>
      </c>
      <c r="B18" s="13" t="s">
        <v>19</v>
      </c>
      <c r="C18" s="14" t="s">
        <v>20</v>
      </c>
      <c r="D18" s="44">
        <v>29</v>
      </c>
      <c r="E18" s="45">
        <v>115</v>
      </c>
      <c r="F18" s="45">
        <v>1344</v>
      </c>
      <c r="G18" s="46">
        <v>19</v>
      </c>
      <c r="H18" s="47">
        <v>86</v>
      </c>
      <c r="I18" s="46">
        <v>29</v>
      </c>
      <c r="J18" s="45">
        <v>115</v>
      </c>
      <c r="K18" s="47">
        <v>1344</v>
      </c>
      <c r="O18" s="16">
        <v>19</v>
      </c>
      <c r="P18" s="15">
        <v>86</v>
      </c>
    </row>
    <row r="19" spans="1:16" ht="14.25">
      <c r="A19" s="2" t="s">
        <v>12</v>
      </c>
      <c r="B19" s="13" t="s">
        <v>21</v>
      </c>
      <c r="C19" s="14" t="s">
        <v>22</v>
      </c>
      <c r="D19" s="44">
        <v>36</v>
      </c>
      <c r="E19" s="45">
        <v>144</v>
      </c>
      <c r="F19" s="45">
        <v>1680</v>
      </c>
      <c r="G19" s="46">
        <v>24</v>
      </c>
      <c r="H19" s="47">
        <v>108</v>
      </c>
      <c r="I19" s="46">
        <v>36</v>
      </c>
      <c r="J19" s="45">
        <v>144</v>
      </c>
      <c r="K19" s="47">
        <v>1680</v>
      </c>
      <c r="O19" s="16">
        <v>24</v>
      </c>
      <c r="P19" s="15">
        <v>108</v>
      </c>
    </row>
    <row r="20" spans="1:16" ht="14.25">
      <c r="A20" s="2" t="s">
        <v>12</v>
      </c>
      <c r="B20" s="13" t="s">
        <v>23</v>
      </c>
      <c r="C20" s="14" t="s">
        <v>24</v>
      </c>
      <c r="D20" s="44">
        <v>45</v>
      </c>
      <c r="E20" s="45">
        <v>180</v>
      </c>
      <c r="F20" s="45">
        <v>2100</v>
      </c>
      <c r="G20" s="46">
        <v>30</v>
      </c>
      <c r="H20" s="47">
        <v>135</v>
      </c>
      <c r="I20" s="46">
        <v>45</v>
      </c>
      <c r="J20" s="45">
        <v>180</v>
      </c>
      <c r="K20" s="47">
        <v>2100</v>
      </c>
      <c r="O20" s="16">
        <v>30</v>
      </c>
      <c r="P20" s="15">
        <v>135</v>
      </c>
    </row>
    <row r="21" spans="1:16" ht="14.25">
      <c r="A21" s="2" t="s">
        <v>12</v>
      </c>
      <c r="B21" s="13" t="s">
        <v>25</v>
      </c>
      <c r="C21" s="14" t="s">
        <v>26</v>
      </c>
      <c r="D21" s="44">
        <v>57</v>
      </c>
      <c r="E21" s="45">
        <v>227</v>
      </c>
      <c r="F21" s="45">
        <v>2646</v>
      </c>
      <c r="G21" s="46">
        <v>38</v>
      </c>
      <c r="H21" s="47">
        <v>170</v>
      </c>
      <c r="I21" s="46">
        <v>57</v>
      </c>
      <c r="J21" s="45">
        <v>227</v>
      </c>
      <c r="K21" s="47">
        <v>2646</v>
      </c>
      <c r="O21" s="16">
        <v>38</v>
      </c>
      <c r="P21" s="15">
        <v>170</v>
      </c>
    </row>
    <row r="22" spans="1:16" ht="14.25">
      <c r="A22" s="2" t="s">
        <v>12</v>
      </c>
      <c r="B22" s="13" t="s">
        <v>27</v>
      </c>
      <c r="C22" s="14" t="s">
        <v>28</v>
      </c>
      <c r="D22" s="44">
        <v>72</v>
      </c>
      <c r="E22" s="45">
        <v>288</v>
      </c>
      <c r="F22" s="45">
        <v>3360</v>
      </c>
      <c r="G22" s="46">
        <v>0.6</v>
      </c>
      <c r="H22" s="47">
        <v>2.7</v>
      </c>
      <c r="I22" s="46">
        <v>72</v>
      </c>
      <c r="J22" s="45">
        <v>288</v>
      </c>
      <c r="K22" s="47">
        <v>3360</v>
      </c>
      <c r="O22" s="16">
        <v>0.6</v>
      </c>
      <c r="P22" s="15">
        <v>2.7</v>
      </c>
    </row>
    <row r="23" spans="1:16" ht="14.25">
      <c r="A23" s="2" t="s">
        <v>12</v>
      </c>
      <c r="B23" s="13" t="s">
        <v>29</v>
      </c>
      <c r="C23" s="14" t="s">
        <v>30</v>
      </c>
      <c r="D23" s="44">
        <v>90</v>
      </c>
      <c r="E23" s="45">
        <v>360</v>
      </c>
      <c r="F23" s="45">
        <v>4200</v>
      </c>
      <c r="G23" s="46">
        <v>0.6</v>
      </c>
      <c r="H23" s="47">
        <v>2.7</v>
      </c>
      <c r="I23" s="46">
        <v>90</v>
      </c>
      <c r="J23" s="45">
        <v>360</v>
      </c>
      <c r="K23" s="47">
        <v>4200</v>
      </c>
      <c r="O23" s="16">
        <v>0.6</v>
      </c>
      <c r="P23" s="15">
        <v>2.7</v>
      </c>
    </row>
    <row r="24" spans="1:16" ht="14.25">
      <c r="A24" s="2" t="s">
        <v>12</v>
      </c>
      <c r="B24" s="13" t="s">
        <v>31</v>
      </c>
      <c r="C24" s="14" t="s">
        <v>32</v>
      </c>
      <c r="D24" s="44">
        <v>113</v>
      </c>
      <c r="E24" s="45">
        <v>450</v>
      </c>
      <c r="F24" s="45">
        <v>5250</v>
      </c>
      <c r="G24" s="46">
        <v>0.6</v>
      </c>
      <c r="H24" s="47">
        <v>2.7</v>
      </c>
      <c r="I24" s="46">
        <v>113</v>
      </c>
      <c r="J24" s="45">
        <v>450</v>
      </c>
      <c r="K24" s="47">
        <v>5250</v>
      </c>
      <c r="O24" s="16">
        <v>0.6</v>
      </c>
      <c r="P24" s="15">
        <v>2.7</v>
      </c>
    </row>
    <row r="25" spans="1:16" ht="14.25">
      <c r="A25" s="2" t="s">
        <v>12</v>
      </c>
      <c r="B25" s="13" t="s">
        <v>33</v>
      </c>
      <c r="C25" s="14" t="s">
        <v>34</v>
      </c>
      <c r="D25" s="44">
        <v>144</v>
      </c>
      <c r="E25" s="45">
        <v>576</v>
      </c>
      <c r="F25" s="45">
        <v>6720</v>
      </c>
      <c r="G25" s="46">
        <v>0.6</v>
      </c>
      <c r="H25" s="47">
        <v>2.7</v>
      </c>
      <c r="I25" s="46">
        <v>144</v>
      </c>
      <c r="J25" s="45">
        <v>576</v>
      </c>
      <c r="K25" s="47">
        <v>6720</v>
      </c>
      <c r="O25" s="16">
        <v>0.6</v>
      </c>
      <c r="P25" s="15">
        <v>2.7</v>
      </c>
    </row>
    <row r="26" spans="1:16" ht="15" thickBot="1">
      <c r="A26" s="3" t="s">
        <v>12</v>
      </c>
      <c r="B26" s="17" t="s">
        <v>34</v>
      </c>
      <c r="C26" s="18" t="s">
        <v>35</v>
      </c>
      <c r="D26" s="48">
        <v>0.9</v>
      </c>
      <c r="E26" s="49">
        <v>3.6</v>
      </c>
      <c r="F26" s="49">
        <v>42</v>
      </c>
      <c r="G26" s="50">
        <v>0.6</v>
      </c>
      <c r="H26" s="51">
        <v>2.7</v>
      </c>
      <c r="I26" s="50">
        <v>0.9</v>
      </c>
      <c r="J26" s="49">
        <v>3.6</v>
      </c>
      <c r="K26" s="52">
        <v>42</v>
      </c>
      <c r="O26" s="19">
        <v>0.6</v>
      </c>
      <c r="P26" s="20">
        <v>2.7</v>
      </c>
    </row>
  </sheetData>
  <sheetProtection sheet="1"/>
  <mergeCells count="13">
    <mergeCell ref="A10:C10"/>
    <mergeCell ref="A4:C4"/>
    <mergeCell ref="A9:C9"/>
    <mergeCell ref="A3:C3"/>
    <mergeCell ref="A5:C5"/>
    <mergeCell ref="A6:C6"/>
    <mergeCell ref="I1:K1"/>
    <mergeCell ref="A13:C13"/>
    <mergeCell ref="D13:K13"/>
    <mergeCell ref="D1:H1"/>
    <mergeCell ref="A7:C7"/>
    <mergeCell ref="A8:C8"/>
    <mergeCell ref="A2:C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D14" sqref="AD14"/>
    </sheetView>
  </sheetViews>
  <sheetFormatPr defaultColWidth="9.140625" defaultRowHeight="15"/>
  <cols>
    <col min="1" max="2" width="9.140625" style="6" customWidth="1"/>
    <col min="3" max="3" width="13.421875" style="6" customWidth="1"/>
    <col min="4" max="8" width="9.140625" style="6" customWidth="1"/>
    <col min="9" max="9" width="6.8515625" style="6" customWidth="1"/>
    <col min="10" max="10" width="7.140625" style="6" customWidth="1"/>
    <col min="11" max="11" width="7.28125" style="6" customWidth="1"/>
    <col min="12" max="12" width="7.00390625" style="6" customWidth="1"/>
    <col min="13" max="14" width="7.140625" style="6" customWidth="1"/>
    <col min="15" max="19" width="9.140625" style="6" customWidth="1"/>
    <col min="20" max="21" width="9.140625" style="0" hidden="1" customWidth="1"/>
    <col min="22" max="22" width="7.140625" style="6" customWidth="1"/>
    <col min="23" max="23" width="7.00390625" style="6" customWidth="1"/>
    <col min="24" max="24" width="7.140625" style="6" customWidth="1"/>
    <col min="25" max="25" width="7.28125" style="6" customWidth="1"/>
    <col min="26" max="16384" width="9.140625" style="6" customWidth="1"/>
  </cols>
  <sheetData>
    <row r="1" spans="1:27" ht="15" thickBot="1">
      <c r="A1" s="281">
        <v>2017</v>
      </c>
      <c r="B1" s="282"/>
      <c r="C1" s="283"/>
      <c r="D1" s="333" t="s">
        <v>37</v>
      </c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330" t="s">
        <v>47</v>
      </c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2"/>
    </row>
    <row r="2" spans="1:27" ht="15" thickBot="1">
      <c r="A2" s="285" t="s">
        <v>55</v>
      </c>
      <c r="B2" s="286"/>
      <c r="C2" s="287"/>
      <c r="D2" s="142" t="s">
        <v>1</v>
      </c>
      <c r="E2" s="142" t="s">
        <v>2</v>
      </c>
      <c r="F2" s="143" t="s">
        <v>3</v>
      </c>
      <c r="G2" s="142" t="s">
        <v>39</v>
      </c>
      <c r="H2" s="143" t="s">
        <v>40</v>
      </c>
      <c r="I2" s="327" t="s">
        <v>52</v>
      </c>
      <c r="J2" s="329"/>
      <c r="K2" s="327" t="s">
        <v>53</v>
      </c>
      <c r="L2" s="328"/>
      <c r="M2" s="327" t="s">
        <v>50</v>
      </c>
      <c r="N2" s="329"/>
      <c r="O2" s="139" t="s">
        <v>1</v>
      </c>
      <c r="P2" s="140" t="s">
        <v>2</v>
      </c>
      <c r="Q2" s="141" t="s">
        <v>3</v>
      </c>
      <c r="R2" s="139" t="s">
        <v>39</v>
      </c>
      <c r="S2" s="140" t="s">
        <v>40</v>
      </c>
      <c r="T2" s="320" t="s">
        <v>45</v>
      </c>
      <c r="U2" s="321"/>
      <c r="V2" s="320" t="s">
        <v>52</v>
      </c>
      <c r="W2" s="321"/>
      <c r="X2" s="320" t="s">
        <v>53</v>
      </c>
      <c r="Y2" s="321"/>
      <c r="Z2" s="320" t="s">
        <v>50</v>
      </c>
      <c r="AA2" s="321"/>
    </row>
    <row r="3" spans="1:27" ht="14.25">
      <c r="A3" s="272" t="s">
        <v>43</v>
      </c>
      <c r="B3" s="273"/>
      <c r="C3" s="274"/>
      <c r="D3" s="113"/>
      <c r="E3" s="113"/>
      <c r="F3" s="97"/>
      <c r="G3" s="113"/>
      <c r="H3" s="97"/>
      <c r="I3" s="308"/>
      <c r="J3" s="309"/>
      <c r="K3" s="316"/>
      <c r="L3" s="316"/>
      <c r="M3" s="94"/>
      <c r="N3" s="95"/>
      <c r="O3" s="130"/>
      <c r="P3" s="113"/>
      <c r="Q3" s="120"/>
      <c r="R3" s="130"/>
      <c r="S3" s="113"/>
      <c r="T3" s="308"/>
      <c r="U3" s="309"/>
      <c r="V3" s="308"/>
      <c r="W3" s="309"/>
      <c r="X3" s="308"/>
      <c r="Y3" s="309"/>
      <c r="Z3" s="94"/>
      <c r="AA3" s="95"/>
    </row>
    <row r="4" spans="1:27" ht="14.25">
      <c r="A4" s="278" t="s">
        <v>57</v>
      </c>
      <c r="B4" s="279"/>
      <c r="C4" s="280"/>
      <c r="D4" s="154">
        <v>4.9</v>
      </c>
      <c r="E4" s="154">
        <v>4.9</v>
      </c>
      <c r="F4" s="154">
        <v>4.9</v>
      </c>
      <c r="G4" s="154">
        <v>4.9</v>
      </c>
      <c r="H4" s="154">
        <v>4.9</v>
      </c>
      <c r="I4" s="337">
        <v>4.9</v>
      </c>
      <c r="J4" s="338"/>
      <c r="K4" s="337">
        <v>4.9</v>
      </c>
      <c r="L4" s="338"/>
      <c r="M4" s="337">
        <v>4.9</v>
      </c>
      <c r="N4" s="338"/>
      <c r="O4" s="154">
        <v>4.9</v>
      </c>
      <c r="P4" s="154">
        <v>4.9</v>
      </c>
      <c r="Q4" s="154">
        <v>4.9</v>
      </c>
      <c r="R4" s="154">
        <v>4.9</v>
      </c>
      <c r="S4" s="154">
        <v>4.9</v>
      </c>
      <c r="T4" s="154">
        <v>6.58</v>
      </c>
      <c r="U4" s="154">
        <v>6.58</v>
      </c>
      <c r="V4" s="337">
        <v>4.9</v>
      </c>
      <c r="W4" s="338"/>
      <c r="X4" s="337">
        <v>4.9</v>
      </c>
      <c r="Y4" s="338"/>
      <c r="Z4" s="337">
        <v>4.9</v>
      </c>
      <c r="AA4" s="338"/>
    </row>
    <row r="5" spans="1:27" ht="15" thickBot="1">
      <c r="A5" s="288" t="s">
        <v>7</v>
      </c>
      <c r="B5" s="289"/>
      <c r="C5" s="290"/>
      <c r="D5" s="114">
        <v>35</v>
      </c>
      <c r="E5" s="114">
        <v>35</v>
      </c>
      <c r="F5" s="98">
        <v>35</v>
      </c>
      <c r="G5" s="114"/>
      <c r="H5" s="98"/>
      <c r="I5" s="301">
        <v>35</v>
      </c>
      <c r="J5" s="302"/>
      <c r="K5" s="317">
        <v>35</v>
      </c>
      <c r="L5" s="317"/>
      <c r="M5" s="301">
        <v>35</v>
      </c>
      <c r="N5" s="302"/>
      <c r="O5" s="131">
        <v>55</v>
      </c>
      <c r="P5" s="114">
        <v>55</v>
      </c>
      <c r="Q5" s="121">
        <v>55</v>
      </c>
      <c r="R5" s="131">
        <v>60</v>
      </c>
      <c r="S5" s="114">
        <v>60</v>
      </c>
      <c r="T5" s="301">
        <v>45</v>
      </c>
      <c r="U5" s="302"/>
      <c r="V5" s="301">
        <v>60</v>
      </c>
      <c r="W5" s="302"/>
      <c r="X5" s="301">
        <v>60</v>
      </c>
      <c r="Y5" s="302"/>
      <c r="Z5" s="301">
        <v>55</v>
      </c>
      <c r="AA5" s="302"/>
    </row>
    <row r="6" spans="1:27" ht="14.25">
      <c r="A6" s="275" t="s">
        <v>4</v>
      </c>
      <c r="B6" s="276"/>
      <c r="C6" s="277"/>
      <c r="D6" s="96">
        <v>2545.53</v>
      </c>
      <c r="E6" s="115">
        <v>2038.74</v>
      </c>
      <c r="F6" s="102">
        <v>969.4</v>
      </c>
      <c r="G6" s="96">
        <v>2082.83</v>
      </c>
      <c r="H6" s="115">
        <v>1557.91</v>
      </c>
      <c r="I6" s="96">
        <v>1624.71</v>
      </c>
      <c r="J6" s="81">
        <v>64.01</v>
      </c>
      <c r="K6" s="54">
        <v>596.28</v>
      </c>
      <c r="L6" s="56">
        <v>64.01</v>
      </c>
      <c r="M6" s="96">
        <v>253.02</v>
      </c>
      <c r="N6" s="81">
        <v>64.01</v>
      </c>
      <c r="O6" s="96">
        <v>2545.53</v>
      </c>
      <c r="P6" s="81">
        <v>2038.74</v>
      </c>
      <c r="Q6" s="102">
        <v>969.4</v>
      </c>
      <c r="R6" s="96">
        <v>2082.83</v>
      </c>
      <c r="S6" s="115">
        <v>1557.91</v>
      </c>
      <c r="T6" s="54"/>
      <c r="U6" s="56"/>
      <c r="V6" s="96">
        <v>1624.71</v>
      </c>
      <c r="W6" s="81">
        <v>64.01</v>
      </c>
      <c r="X6" s="54">
        <v>596.28</v>
      </c>
      <c r="Y6" s="56">
        <v>64.01</v>
      </c>
      <c r="Z6" s="96">
        <v>253.02</v>
      </c>
      <c r="AA6" s="81">
        <v>64.01</v>
      </c>
    </row>
    <row r="7" spans="1:27" ht="14.25">
      <c r="A7" s="278" t="s">
        <v>5</v>
      </c>
      <c r="B7" s="279"/>
      <c r="C7" s="280"/>
      <c r="D7" s="116">
        <v>93.94</v>
      </c>
      <c r="E7" s="116">
        <v>93.94</v>
      </c>
      <c r="F7" s="100">
        <v>93.94</v>
      </c>
      <c r="G7" s="116">
        <v>93.94</v>
      </c>
      <c r="H7" s="100">
        <v>93.94</v>
      </c>
      <c r="I7" s="303">
        <v>93.94</v>
      </c>
      <c r="J7" s="304"/>
      <c r="K7" s="326">
        <v>93.94</v>
      </c>
      <c r="L7" s="326"/>
      <c r="M7" s="303">
        <v>93.94</v>
      </c>
      <c r="N7" s="304"/>
      <c r="O7" s="103">
        <v>93.94</v>
      </c>
      <c r="P7" s="116">
        <v>93.94</v>
      </c>
      <c r="Q7" s="104">
        <v>93.94</v>
      </c>
      <c r="R7" s="103">
        <v>93.94</v>
      </c>
      <c r="S7" s="116">
        <v>93.94</v>
      </c>
      <c r="T7" s="291"/>
      <c r="U7" s="292"/>
      <c r="V7" s="319">
        <v>93.94</v>
      </c>
      <c r="W7" s="304"/>
      <c r="X7" s="319">
        <v>93.94</v>
      </c>
      <c r="Y7" s="304"/>
      <c r="Z7" s="303">
        <v>93.94</v>
      </c>
      <c r="AA7" s="304"/>
    </row>
    <row r="8" spans="1:27" ht="14.25">
      <c r="A8" s="284" t="s">
        <v>42</v>
      </c>
      <c r="B8" s="279"/>
      <c r="C8" s="280"/>
      <c r="D8" s="116">
        <v>495</v>
      </c>
      <c r="E8" s="116">
        <v>495</v>
      </c>
      <c r="F8" s="100">
        <v>495</v>
      </c>
      <c r="G8" s="116">
        <v>495</v>
      </c>
      <c r="H8" s="100">
        <v>495</v>
      </c>
      <c r="I8" s="291">
        <f>D8</f>
        <v>495</v>
      </c>
      <c r="J8" s="292"/>
      <c r="K8" s="315">
        <f>D8</f>
        <v>495</v>
      </c>
      <c r="L8" s="315"/>
      <c r="M8" s="291">
        <f>D8</f>
        <v>495</v>
      </c>
      <c r="N8" s="292"/>
      <c r="O8" s="96">
        <v>495</v>
      </c>
      <c r="P8" s="115">
        <v>495</v>
      </c>
      <c r="Q8" s="102">
        <v>495</v>
      </c>
      <c r="R8" s="96">
        <v>495</v>
      </c>
      <c r="S8" s="115">
        <v>495</v>
      </c>
      <c r="T8" s="291"/>
      <c r="U8" s="292"/>
      <c r="V8" s="291">
        <v>495</v>
      </c>
      <c r="W8" s="315"/>
      <c r="X8" s="291">
        <v>495</v>
      </c>
      <c r="Y8" s="315"/>
      <c r="Z8" s="291">
        <v>495</v>
      </c>
      <c r="AA8" s="292"/>
    </row>
    <row r="9" spans="1:27" ht="14.25">
      <c r="A9" s="278" t="s">
        <v>36</v>
      </c>
      <c r="B9" s="279"/>
      <c r="C9" s="280"/>
      <c r="D9" s="118">
        <v>1424</v>
      </c>
      <c r="E9" s="118">
        <v>1424</v>
      </c>
      <c r="F9" s="122">
        <v>1394</v>
      </c>
      <c r="G9" s="118">
        <v>1181</v>
      </c>
      <c r="H9" s="122">
        <v>1181</v>
      </c>
      <c r="I9" s="107">
        <v>1471</v>
      </c>
      <c r="J9" s="108">
        <v>890</v>
      </c>
      <c r="K9" s="111">
        <v>1471</v>
      </c>
      <c r="L9" s="109">
        <v>890</v>
      </c>
      <c r="M9" s="110">
        <v>1476</v>
      </c>
      <c r="N9" s="108">
        <v>1289</v>
      </c>
      <c r="O9" s="105">
        <v>1464</v>
      </c>
      <c r="P9" s="134">
        <v>1464</v>
      </c>
      <c r="Q9" s="106">
        <v>1464</v>
      </c>
      <c r="R9" s="105">
        <v>1213</v>
      </c>
      <c r="S9" s="134">
        <v>1213</v>
      </c>
      <c r="T9" s="74"/>
      <c r="U9" s="76"/>
      <c r="V9" s="74">
        <v>1511</v>
      </c>
      <c r="W9" s="76">
        <v>895</v>
      </c>
      <c r="X9" s="74">
        <v>1511</v>
      </c>
      <c r="Y9" s="76">
        <v>895</v>
      </c>
      <c r="Z9" s="105">
        <v>1576</v>
      </c>
      <c r="AA9" s="76">
        <v>1389</v>
      </c>
    </row>
    <row r="10" spans="1:27" ht="15" thickBot="1">
      <c r="A10" s="284" t="s">
        <v>41</v>
      </c>
      <c r="B10" s="279"/>
      <c r="C10" s="280"/>
      <c r="D10" s="119">
        <v>28.3</v>
      </c>
      <c r="E10" s="119">
        <v>28.3</v>
      </c>
      <c r="F10" s="101">
        <v>28.3</v>
      </c>
      <c r="G10" s="119">
        <v>28.3</v>
      </c>
      <c r="H10" s="101">
        <v>28.3</v>
      </c>
      <c r="I10" s="295">
        <v>28.3</v>
      </c>
      <c r="J10" s="296"/>
      <c r="K10" s="314">
        <v>28.3</v>
      </c>
      <c r="L10" s="314"/>
      <c r="M10" s="295">
        <v>28.3</v>
      </c>
      <c r="N10" s="296"/>
      <c r="O10" s="132">
        <v>28.3</v>
      </c>
      <c r="P10" s="135">
        <v>28.3</v>
      </c>
      <c r="Q10" s="133">
        <v>28.3</v>
      </c>
      <c r="R10" s="132">
        <v>28.3</v>
      </c>
      <c r="S10" s="135">
        <v>28.3</v>
      </c>
      <c r="T10" s="295">
        <v>28.3</v>
      </c>
      <c r="U10" s="296"/>
      <c r="V10" s="295">
        <v>28.3</v>
      </c>
      <c r="W10" s="296"/>
      <c r="X10" s="295">
        <v>28.3</v>
      </c>
      <c r="Y10" s="296"/>
      <c r="Z10" s="295">
        <v>28.3</v>
      </c>
      <c r="AA10" s="296"/>
    </row>
    <row r="11" spans="1:27" ht="15" thickBot="1">
      <c r="A11" s="93" t="s">
        <v>51</v>
      </c>
      <c r="B11" s="8"/>
      <c r="C11" s="8"/>
      <c r="D11" s="53">
        <f>SUM(D6:D10)</f>
        <v>4586.77</v>
      </c>
      <c r="E11" s="53">
        <f>SUM(E6:E10)</f>
        <v>4079.98</v>
      </c>
      <c r="F11" s="123">
        <f>SUM(F6:F10)</f>
        <v>2980.6400000000003</v>
      </c>
      <c r="G11" s="53">
        <f>SUM(G6:G10)</f>
        <v>3881.07</v>
      </c>
      <c r="H11" s="123">
        <f>SUM(H6:H10)</f>
        <v>3356.1500000000005</v>
      </c>
      <c r="I11" s="92">
        <f>I10+I9+I8+I7+I6</f>
        <v>3712.95</v>
      </c>
      <c r="J11" s="53">
        <f>I10+J9+I8+I7+J6</f>
        <v>1571.25</v>
      </c>
      <c r="K11" s="112">
        <f>K10+K9+K8+K7+K6</f>
        <v>2684.5199999999995</v>
      </c>
      <c r="L11" s="92">
        <f>K10+L9+K8+K7+L6</f>
        <v>1571.25</v>
      </c>
      <c r="M11" s="53">
        <f>M10+M9+M8+M7+M6</f>
        <v>2346.2599999999998</v>
      </c>
      <c r="N11" s="53">
        <f>M10+N9+M8+M7+N6</f>
        <v>1970.25</v>
      </c>
      <c r="O11" s="92">
        <f>SUM(O6:O10)</f>
        <v>4626.77</v>
      </c>
      <c r="P11" s="53">
        <f>SUM(P6:P10)</f>
        <v>4119.98</v>
      </c>
      <c r="Q11" s="112">
        <f>SUM(Q6:Q10)</f>
        <v>3050.6400000000003</v>
      </c>
      <c r="R11" s="112">
        <f>SUM(R6:R10)</f>
        <v>3913.07</v>
      </c>
      <c r="S11" s="112">
        <f>SUM(S6:S10)</f>
        <v>3388.1500000000005</v>
      </c>
      <c r="T11" s="53">
        <f>T10+T9+T8+T7+T6</f>
        <v>28.3</v>
      </c>
      <c r="U11" s="53">
        <f>T10+U9+T8+T7+U6</f>
        <v>28.3</v>
      </c>
      <c r="V11" s="53">
        <f>V10+V9+V8+V7+V6</f>
        <v>3752.95</v>
      </c>
      <c r="W11" s="53">
        <f>V10+W9+V8+V7+W6</f>
        <v>1576.25</v>
      </c>
      <c r="X11" s="53">
        <f>X10+X9+X8+X7+X6</f>
        <v>2724.5199999999995</v>
      </c>
      <c r="Y11" s="53">
        <f>X10+Y9+X8+X7+Y6</f>
        <v>1576.25</v>
      </c>
      <c r="Z11" s="53">
        <f>Z10+Z9+Z8+Z7+Z6</f>
        <v>2446.26</v>
      </c>
      <c r="AA11" s="53">
        <f>Z10+AA9+Z8+Z7+AA6</f>
        <v>2070.25</v>
      </c>
    </row>
    <row r="12" spans="15:19" ht="15" thickBot="1">
      <c r="O12" s="88"/>
      <c r="P12" s="88"/>
      <c r="Q12" s="88"/>
      <c r="R12" s="88"/>
      <c r="S12" s="88"/>
    </row>
    <row r="13" spans="1:27" ht="15" thickBot="1">
      <c r="A13" s="281" t="s">
        <v>9</v>
      </c>
      <c r="B13" s="282"/>
      <c r="C13" s="283"/>
      <c r="D13" s="349" t="s">
        <v>54</v>
      </c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1"/>
    </row>
    <row r="14" spans="1:27" ht="14.25">
      <c r="A14" s="1"/>
      <c r="B14" s="9" t="s">
        <v>10</v>
      </c>
      <c r="C14" s="10" t="s">
        <v>11</v>
      </c>
      <c r="D14" s="144">
        <v>11</v>
      </c>
      <c r="E14" s="144">
        <v>45</v>
      </c>
      <c r="F14" s="145">
        <v>436</v>
      </c>
      <c r="G14" s="144">
        <v>8</v>
      </c>
      <c r="H14" s="145">
        <v>35</v>
      </c>
      <c r="I14" s="366">
        <v>48</v>
      </c>
      <c r="J14" s="367"/>
      <c r="K14" s="368">
        <v>80</v>
      </c>
      <c r="L14" s="369"/>
      <c r="M14" s="370">
        <v>380</v>
      </c>
      <c r="N14" s="371"/>
      <c r="O14" s="146">
        <v>11</v>
      </c>
      <c r="P14" s="144">
        <v>45</v>
      </c>
      <c r="Q14" s="145">
        <v>436</v>
      </c>
      <c r="R14" s="146">
        <v>8</v>
      </c>
      <c r="S14" s="144">
        <v>35</v>
      </c>
      <c r="T14" s="367">
        <v>111</v>
      </c>
      <c r="U14" s="369"/>
      <c r="V14" s="366">
        <v>48</v>
      </c>
      <c r="W14" s="367"/>
      <c r="X14" s="368">
        <v>80</v>
      </c>
      <c r="Y14" s="369"/>
      <c r="Z14" s="370">
        <v>380</v>
      </c>
      <c r="AA14" s="371"/>
    </row>
    <row r="15" spans="1:27" ht="14.25">
      <c r="A15" s="2" t="s">
        <v>12</v>
      </c>
      <c r="B15" s="13" t="s">
        <v>13</v>
      </c>
      <c r="C15" s="14" t="s">
        <v>14</v>
      </c>
      <c r="D15" s="147">
        <v>18</v>
      </c>
      <c r="E15" s="147">
        <v>72</v>
      </c>
      <c r="F15" s="148">
        <v>698</v>
      </c>
      <c r="G15" s="147">
        <v>12</v>
      </c>
      <c r="H15" s="148">
        <v>56</v>
      </c>
      <c r="I15" s="374">
        <v>77</v>
      </c>
      <c r="J15" s="375"/>
      <c r="K15" s="372">
        <v>128</v>
      </c>
      <c r="L15" s="373"/>
      <c r="M15" s="372">
        <v>608</v>
      </c>
      <c r="N15" s="373"/>
      <c r="O15" s="149">
        <v>18</v>
      </c>
      <c r="P15" s="147">
        <v>72</v>
      </c>
      <c r="Q15" s="148">
        <v>698</v>
      </c>
      <c r="R15" s="149">
        <v>12</v>
      </c>
      <c r="S15" s="147">
        <v>56</v>
      </c>
      <c r="T15" s="375">
        <v>178</v>
      </c>
      <c r="U15" s="373"/>
      <c r="V15" s="374">
        <v>77</v>
      </c>
      <c r="W15" s="375"/>
      <c r="X15" s="372">
        <v>128</v>
      </c>
      <c r="Y15" s="373"/>
      <c r="Z15" s="372">
        <v>608</v>
      </c>
      <c r="AA15" s="373"/>
    </row>
    <row r="16" spans="1:27" ht="14.25">
      <c r="A16" s="2" t="s">
        <v>12</v>
      </c>
      <c r="B16" s="13" t="s">
        <v>15</v>
      </c>
      <c r="C16" s="14" t="s">
        <v>16</v>
      </c>
      <c r="D16" s="147">
        <v>23</v>
      </c>
      <c r="E16" s="147">
        <v>89</v>
      </c>
      <c r="F16" s="148">
        <v>872</v>
      </c>
      <c r="G16" s="147">
        <v>16</v>
      </c>
      <c r="H16" s="148">
        <v>70</v>
      </c>
      <c r="I16" s="374">
        <v>96</v>
      </c>
      <c r="J16" s="375"/>
      <c r="K16" s="372">
        <v>160</v>
      </c>
      <c r="L16" s="373"/>
      <c r="M16" s="372">
        <v>760</v>
      </c>
      <c r="N16" s="373"/>
      <c r="O16" s="149">
        <v>23</v>
      </c>
      <c r="P16" s="147">
        <v>89</v>
      </c>
      <c r="Q16" s="148">
        <v>872</v>
      </c>
      <c r="R16" s="149">
        <v>16</v>
      </c>
      <c r="S16" s="147">
        <v>70</v>
      </c>
      <c r="T16" s="375">
        <v>222</v>
      </c>
      <c r="U16" s="373"/>
      <c r="V16" s="374">
        <v>96</v>
      </c>
      <c r="W16" s="375"/>
      <c r="X16" s="372">
        <v>160</v>
      </c>
      <c r="Y16" s="373"/>
      <c r="Z16" s="372">
        <v>760</v>
      </c>
      <c r="AA16" s="373"/>
    </row>
    <row r="17" spans="1:27" ht="14.25">
      <c r="A17" s="2" t="s">
        <v>12</v>
      </c>
      <c r="B17" s="13" t="s">
        <v>17</v>
      </c>
      <c r="C17" s="14" t="s">
        <v>18</v>
      </c>
      <c r="D17" s="147">
        <v>29</v>
      </c>
      <c r="E17" s="147">
        <v>112</v>
      </c>
      <c r="F17" s="148">
        <v>1091</v>
      </c>
      <c r="G17" s="147">
        <v>20</v>
      </c>
      <c r="H17" s="148">
        <v>88</v>
      </c>
      <c r="I17" s="374">
        <v>120</v>
      </c>
      <c r="J17" s="375"/>
      <c r="K17" s="372">
        <v>200</v>
      </c>
      <c r="L17" s="373"/>
      <c r="M17" s="372">
        <v>950</v>
      </c>
      <c r="N17" s="373"/>
      <c r="O17" s="149">
        <v>29</v>
      </c>
      <c r="P17" s="147">
        <v>112</v>
      </c>
      <c r="Q17" s="148">
        <v>1091</v>
      </c>
      <c r="R17" s="149">
        <v>20</v>
      </c>
      <c r="S17" s="147">
        <v>88</v>
      </c>
      <c r="T17" s="375">
        <v>278</v>
      </c>
      <c r="U17" s="373"/>
      <c r="V17" s="374">
        <v>120</v>
      </c>
      <c r="W17" s="375"/>
      <c r="X17" s="372">
        <v>200</v>
      </c>
      <c r="Y17" s="373"/>
      <c r="Z17" s="372">
        <v>950</v>
      </c>
      <c r="AA17" s="373"/>
    </row>
    <row r="18" spans="1:27" ht="14.25">
      <c r="A18" s="2" t="s">
        <v>12</v>
      </c>
      <c r="B18" s="13" t="s">
        <v>19</v>
      </c>
      <c r="C18" s="14" t="s">
        <v>20</v>
      </c>
      <c r="D18" s="147">
        <v>36</v>
      </c>
      <c r="E18" s="147">
        <v>143</v>
      </c>
      <c r="F18" s="148">
        <v>1396</v>
      </c>
      <c r="G18" s="147">
        <v>25</v>
      </c>
      <c r="H18" s="148">
        <v>112</v>
      </c>
      <c r="I18" s="374">
        <v>154</v>
      </c>
      <c r="J18" s="375"/>
      <c r="K18" s="372">
        <v>255</v>
      </c>
      <c r="L18" s="373"/>
      <c r="M18" s="372">
        <v>1215</v>
      </c>
      <c r="N18" s="373"/>
      <c r="O18" s="149">
        <v>36</v>
      </c>
      <c r="P18" s="147">
        <v>143</v>
      </c>
      <c r="Q18" s="148">
        <v>1396</v>
      </c>
      <c r="R18" s="149">
        <v>25</v>
      </c>
      <c r="S18" s="147">
        <v>112</v>
      </c>
      <c r="T18" s="375">
        <v>355</v>
      </c>
      <c r="U18" s="373"/>
      <c r="V18" s="374">
        <v>154</v>
      </c>
      <c r="W18" s="375"/>
      <c r="X18" s="372">
        <v>255</v>
      </c>
      <c r="Y18" s="373"/>
      <c r="Z18" s="372">
        <v>1215</v>
      </c>
      <c r="AA18" s="373"/>
    </row>
    <row r="19" spans="1:27" ht="14.25">
      <c r="A19" s="2" t="s">
        <v>12</v>
      </c>
      <c r="B19" s="13" t="s">
        <v>21</v>
      </c>
      <c r="C19" s="14" t="s">
        <v>22</v>
      </c>
      <c r="D19" s="147">
        <v>46</v>
      </c>
      <c r="E19" s="147">
        <v>179</v>
      </c>
      <c r="F19" s="148">
        <v>1745</v>
      </c>
      <c r="G19" s="147">
        <v>31</v>
      </c>
      <c r="H19" s="148">
        <v>140</v>
      </c>
      <c r="I19" s="374">
        <v>192</v>
      </c>
      <c r="J19" s="375"/>
      <c r="K19" s="372">
        <v>319</v>
      </c>
      <c r="L19" s="373"/>
      <c r="M19" s="372">
        <v>1519</v>
      </c>
      <c r="N19" s="373"/>
      <c r="O19" s="149">
        <v>46</v>
      </c>
      <c r="P19" s="147">
        <v>179</v>
      </c>
      <c r="Q19" s="148">
        <v>1745</v>
      </c>
      <c r="R19" s="149">
        <v>31</v>
      </c>
      <c r="S19" s="147">
        <v>140</v>
      </c>
      <c r="T19" s="375">
        <v>444</v>
      </c>
      <c r="U19" s="373"/>
      <c r="V19" s="374">
        <v>192</v>
      </c>
      <c r="W19" s="375"/>
      <c r="X19" s="372">
        <v>319</v>
      </c>
      <c r="Y19" s="373"/>
      <c r="Z19" s="372">
        <v>1519</v>
      </c>
      <c r="AA19" s="373"/>
    </row>
    <row r="20" spans="1:27" ht="14.25">
      <c r="A20" s="2" t="s">
        <v>12</v>
      </c>
      <c r="B20" s="13" t="s">
        <v>23</v>
      </c>
      <c r="C20" s="14" t="s">
        <v>24</v>
      </c>
      <c r="D20" s="147">
        <v>57</v>
      </c>
      <c r="E20" s="147">
        <v>224</v>
      </c>
      <c r="F20" s="148">
        <v>2181</v>
      </c>
      <c r="G20" s="147">
        <v>39</v>
      </c>
      <c r="H20" s="148">
        <v>176</v>
      </c>
      <c r="I20" s="374">
        <v>240</v>
      </c>
      <c r="J20" s="375"/>
      <c r="K20" s="372">
        <v>399</v>
      </c>
      <c r="L20" s="373"/>
      <c r="M20" s="372">
        <v>1899</v>
      </c>
      <c r="N20" s="373"/>
      <c r="O20" s="149">
        <v>57</v>
      </c>
      <c r="P20" s="147">
        <v>224</v>
      </c>
      <c r="Q20" s="148">
        <v>2181</v>
      </c>
      <c r="R20" s="149">
        <v>39</v>
      </c>
      <c r="S20" s="147">
        <v>176</v>
      </c>
      <c r="T20" s="375">
        <v>555</v>
      </c>
      <c r="U20" s="373"/>
      <c r="V20" s="374">
        <v>240</v>
      </c>
      <c r="W20" s="375"/>
      <c r="X20" s="372">
        <v>399</v>
      </c>
      <c r="Y20" s="373"/>
      <c r="Z20" s="372">
        <v>1899</v>
      </c>
      <c r="AA20" s="373"/>
    </row>
    <row r="21" spans="1:27" ht="14.25">
      <c r="A21" s="2" t="s">
        <v>12</v>
      </c>
      <c r="B21" s="13" t="s">
        <v>25</v>
      </c>
      <c r="C21" s="14" t="s">
        <v>26</v>
      </c>
      <c r="D21" s="147">
        <v>72</v>
      </c>
      <c r="E21" s="147">
        <v>282</v>
      </c>
      <c r="F21" s="148">
        <v>2748</v>
      </c>
      <c r="G21" s="147">
        <v>49</v>
      </c>
      <c r="H21" s="148">
        <v>221</v>
      </c>
      <c r="I21" s="374">
        <v>302</v>
      </c>
      <c r="J21" s="375"/>
      <c r="K21" s="372">
        <v>503</v>
      </c>
      <c r="L21" s="373"/>
      <c r="M21" s="372">
        <v>2393</v>
      </c>
      <c r="N21" s="373"/>
      <c r="O21" s="149">
        <v>72</v>
      </c>
      <c r="P21" s="147">
        <v>282</v>
      </c>
      <c r="Q21" s="148">
        <v>2748</v>
      </c>
      <c r="R21" s="149">
        <v>49</v>
      </c>
      <c r="S21" s="147">
        <v>221</v>
      </c>
      <c r="T21" s="375">
        <v>699</v>
      </c>
      <c r="U21" s="373"/>
      <c r="V21" s="374">
        <v>302</v>
      </c>
      <c r="W21" s="375"/>
      <c r="X21" s="372">
        <v>503</v>
      </c>
      <c r="Y21" s="373"/>
      <c r="Z21" s="372">
        <v>2393</v>
      </c>
      <c r="AA21" s="373"/>
    </row>
    <row r="22" spans="1:27" ht="14.25">
      <c r="A22" s="2" t="s">
        <v>12</v>
      </c>
      <c r="B22" s="13" t="s">
        <v>27</v>
      </c>
      <c r="C22" s="14" t="s">
        <v>28</v>
      </c>
      <c r="D22" s="147">
        <v>91</v>
      </c>
      <c r="E22" s="147">
        <v>358</v>
      </c>
      <c r="F22" s="148">
        <v>3490</v>
      </c>
      <c r="G22" s="147"/>
      <c r="H22" s="148"/>
      <c r="I22" s="374"/>
      <c r="J22" s="375"/>
      <c r="K22" s="372"/>
      <c r="L22" s="373"/>
      <c r="M22" s="372">
        <v>3038</v>
      </c>
      <c r="N22" s="373"/>
      <c r="O22" s="149">
        <v>91</v>
      </c>
      <c r="P22" s="147">
        <v>358</v>
      </c>
      <c r="Q22" s="148">
        <v>3490</v>
      </c>
      <c r="R22" s="149"/>
      <c r="S22" s="147"/>
      <c r="T22" s="375">
        <v>888</v>
      </c>
      <c r="U22" s="373"/>
      <c r="V22" s="374"/>
      <c r="W22" s="375"/>
      <c r="X22" s="372"/>
      <c r="Y22" s="373"/>
      <c r="Z22" s="372">
        <v>3038</v>
      </c>
      <c r="AA22" s="373"/>
    </row>
    <row r="23" spans="1:27" ht="14.25">
      <c r="A23" s="2" t="s">
        <v>12</v>
      </c>
      <c r="B23" s="13" t="s">
        <v>29</v>
      </c>
      <c r="C23" s="14" t="s">
        <v>30</v>
      </c>
      <c r="D23" s="147">
        <v>114</v>
      </c>
      <c r="E23" s="147">
        <v>447</v>
      </c>
      <c r="F23" s="148">
        <v>4362</v>
      </c>
      <c r="G23" s="147"/>
      <c r="H23" s="148"/>
      <c r="I23" s="374"/>
      <c r="J23" s="375"/>
      <c r="K23" s="372"/>
      <c r="L23" s="373"/>
      <c r="M23" s="372">
        <v>3798</v>
      </c>
      <c r="N23" s="373"/>
      <c r="O23" s="149">
        <v>114</v>
      </c>
      <c r="P23" s="147">
        <v>447</v>
      </c>
      <c r="Q23" s="148">
        <v>4362</v>
      </c>
      <c r="R23" s="149"/>
      <c r="S23" s="147"/>
      <c r="T23" s="375">
        <v>1110</v>
      </c>
      <c r="U23" s="373"/>
      <c r="V23" s="374"/>
      <c r="W23" s="375"/>
      <c r="X23" s="372"/>
      <c r="Y23" s="373"/>
      <c r="Z23" s="372">
        <v>3798</v>
      </c>
      <c r="AA23" s="373"/>
    </row>
    <row r="24" spans="1:27" ht="14.25">
      <c r="A24" s="2" t="s">
        <v>12</v>
      </c>
      <c r="B24" s="13" t="s">
        <v>31</v>
      </c>
      <c r="C24" s="14" t="s">
        <v>32</v>
      </c>
      <c r="D24" s="147">
        <v>143</v>
      </c>
      <c r="E24" s="147">
        <v>559</v>
      </c>
      <c r="F24" s="148">
        <v>5453</v>
      </c>
      <c r="G24" s="147"/>
      <c r="H24" s="148"/>
      <c r="I24" s="374"/>
      <c r="J24" s="375"/>
      <c r="K24" s="372"/>
      <c r="L24" s="373"/>
      <c r="M24" s="372">
        <v>4748</v>
      </c>
      <c r="N24" s="373"/>
      <c r="O24" s="149">
        <v>143</v>
      </c>
      <c r="P24" s="147">
        <v>559</v>
      </c>
      <c r="Q24" s="148">
        <v>5453</v>
      </c>
      <c r="R24" s="149"/>
      <c r="S24" s="147"/>
      <c r="T24" s="375">
        <v>1388</v>
      </c>
      <c r="U24" s="373"/>
      <c r="V24" s="374"/>
      <c r="W24" s="375"/>
      <c r="X24" s="372"/>
      <c r="Y24" s="373"/>
      <c r="Z24" s="372">
        <v>4748</v>
      </c>
      <c r="AA24" s="373"/>
    </row>
    <row r="25" spans="1:27" ht="14.25">
      <c r="A25" s="2" t="s">
        <v>12</v>
      </c>
      <c r="B25" s="13" t="s">
        <v>33</v>
      </c>
      <c r="C25" s="14" t="s">
        <v>34</v>
      </c>
      <c r="D25" s="147">
        <v>182</v>
      </c>
      <c r="E25" s="147">
        <v>715</v>
      </c>
      <c r="F25" s="148">
        <v>6979</v>
      </c>
      <c r="G25" s="147"/>
      <c r="H25" s="148"/>
      <c r="I25" s="374"/>
      <c r="J25" s="375"/>
      <c r="K25" s="372"/>
      <c r="L25" s="373"/>
      <c r="M25" s="372">
        <v>6077</v>
      </c>
      <c r="N25" s="373"/>
      <c r="O25" s="149">
        <v>182</v>
      </c>
      <c r="P25" s="147">
        <v>715</v>
      </c>
      <c r="Q25" s="148">
        <v>6979</v>
      </c>
      <c r="R25" s="149"/>
      <c r="S25" s="147"/>
      <c r="T25" s="375">
        <v>1776</v>
      </c>
      <c r="U25" s="373"/>
      <c r="V25" s="374"/>
      <c r="W25" s="375"/>
      <c r="X25" s="372"/>
      <c r="Y25" s="373"/>
      <c r="Z25" s="372">
        <v>6077</v>
      </c>
      <c r="AA25" s="373"/>
    </row>
    <row r="26" spans="1:27" ht="15" thickBot="1">
      <c r="A26" s="3" t="s">
        <v>12</v>
      </c>
      <c r="B26" s="17" t="s">
        <v>34</v>
      </c>
      <c r="C26" s="18" t="s">
        <v>35</v>
      </c>
      <c r="D26" s="150">
        <v>1.14</v>
      </c>
      <c r="E26" s="150">
        <v>4.47</v>
      </c>
      <c r="F26" s="151">
        <v>43.62</v>
      </c>
      <c r="G26" s="150">
        <v>0.78</v>
      </c>
      <c r="H26" s="151">
        <v>3.51</v>
      </c>
      <c r="I26" s="376">
        <v>4.8</v>
      </c>
      <c r="J26" s="377"/>
      <c r="K26" s="378">
        <v>7.98</v>
      </c>
      <c r="L26" s="379"/>
      <c r="M26" s="378">
        <v>37.98</v>
      </c>
      <c r="N26" s="379"/>
      <c r="O26" s="152">
        <v>1.14</v>
      </c>
      <c r="P26" s="150">
        <v>4.47</v>
      </c>
      <c r="Q26" s="151">
        <v>43.62</v>
      </c>
      <c r="R26" s="152">
        <v>0.78</v>
      </c>
      <c r="S26" s="150">
        <v>3.51</v>
      </c>
      <c r="T26" s="377">
        <v>11.1</v>
      </c>
      <c r="U26" s="379"/>
      <c r="V26" s="376">
        <v>4.8</v>
      </c>
      <c r="W26" s="377"/>
      <c r="X26" s="378">
        <v>7.98</v>
      </c>
      <c r="Y26" s="379"/>
      <c r="Z26" s="378">
        <v>37.98</v>
      </c>
      <c r="AA26" s="379"/>
    </row>
    <row r="27" spans="4:23" ht="14.25"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V27" s="78"/>
      <c r="W27" s="78"/>
    </row>
    <row r="28" ht="14.25">
      <c r="A28" s="153" t="s">
        <v>56</v>
      </c>
    </row>
  </sheetData>
  <sheetProtection/>
  <mergeCells count="151">
    <mergeCell ref="Z25:AA25"/>
    <mergeCell ref="I26:J26"/>
    <mergeCell ref="K26:L26"/>
    <mergeCell ref="M26:N26"/>
    <mergeCell ref="T26:U26"/>
    <mergeCell ref="V26:W26"/>
    <mergeCell ref="X26:Y26"/>
    <mergeCell ref="Z26:AA26"/>
    <mergeCell ref="I25:J25"/>
    <mergeCell ref="K25:L25"/>
    <mergeCell ref="M25:N25"/>
    <mergeCell ref="T25:U25"/>
    <mergeCell ref="V25:W25"/>
    <mergeCell ref="X25:Y25"/>
    <mergeCell ref="Z23:AA23"/>
    <mergeCell ref="I24:J24"/>
    <mergeCell ref="K24:L24"/>
    <mergeCell ref="M24:N24"/>
    <mergeCell ref="T24:U24"/>
    <mergeCell ref="V24:W24"/>
    <mergeCell ref="X24:Y24"/>
    <mergeCell ref="Z24:AA24"/>
    <mergeCell ref="I23:J23"/>
    <mergeCell ref="K23:L23"/>
    <mergeCell ref="M23:N23"/>
    <mergeCell ref="T23:U23"/>
    <mergeCell ref="V23:W23"/>
    <mergeCell ref="X23:Y23"/>
    <mergeCell ref="Z21:AA21"/>
    <mergeCell ref="I22:J22"/>
    <mergeCell ref="K22:L22"/>
    <mergeCell ref="M22:N22"/>
    <mergeCell ref="T22:U22"/>
    <mergeCell ref="V22:W22"/>
    <mergeCell ref="X22:Y22"/>
    <mergeCell ref="Z22:AA22"/>
    <mergeCell ref="I21:J21"/>
    <mergeCell ref="K21:L21"/>
    <mergeCell ref="M21:N21"/>
    <mergeCell ref="T21:U21"/>
    <mergeCell ref="V21:W21"/>
    <mergeCell ref="X21:Y21"/>
    <mergeCell ref="Z19:AA19"/>
    <mergeCell ref="I20:J20"/>
    <mergeCell ref="K20:L20"/>
    <mergeCell ref="M20:N20"/>
    <mergeCell ref="T20:U20"/>
    <mergeCell ref="V20:W20"/>
    <mergeCell ref="X20:Y20"/>
    <mergeCell ref="Z20:AA20"/>
    <mergeCell ref="I19:J19"/>
    <mergeCell ref="K19:L19"/>
    <mergeCell ref="M19:N19"/>
    <mergeCell ref="T19:U19"/>
    <mergeCell ref="V19:W19"/>
    <mergeCell ref="X19:Y19"/>
    <mergeCell ref="Z17:AA17"/>
    <mergeCell ref="I18:J18"/>
    <mergeCell ref="K18:L18"/>
    <mergeCell ref="M18:N18"/>
    <mergeCell ref="T18:U18"/>
    <mergeCell ref="V18:W18"/>
    <mergeCell ref="X18:Y18"/>
    <mergeCell ref="Z18:AA18"/>
    <mergeCell ref="I17:J17"/>
    <mergeCell ref="K17:L17"/>
    <mergeCell ref="M17:N17"/>
    <mergeCell ref="T17:U17"/>
    <mergeCell ref="V17:W17"/>
    <mergeCell ref="X17:Y17"/>
    <mergeCell ref="Z15:AA15"/>
    <mergeCell ref="I16:J16"/>
    <mergeCell ref="K16:L16"/>
    <mergeCell ref="M16:N16"/>
    <mergeCell ref="T16:U16"/>
    <mergeCell ref="V16:W16"/>
    <mergeCell ref="X14:Y14"/>
    <mergeCell ref="Z14:AA14"/>
    <mergeCell ref="X16:Y16"/>
    <mergeCell ref="Z16:AA16"/>
    <mergeCell ref="I15:J15"/>
    <mergeCell ref="K15:L15"/>
    <mergeCell ref="M15:N15"/>
    <mergeCell ref="T15:U15"/>
    <mergeCell ref="V15:W15"/>
    <mergeCell ref="X15:Y15"/>
    <mergeCell ref="V10:W10"/>
    <mergeCell ref="X10:Y10"/>
    <mergeCell ref="Z10:AA10"/>
    <mergeCell ref="A13:C13"/>
    <mergeCell ref="D13:AA13"/>
    <mergeCell ref="I14:J14"/>
    <mergeCell ref="K14:L14"/>
    <mergeCell ref="M14:N14"/>
    <mergeCell ref="T14:U14"/>
    <mergeCell ref="V14:W14"/>
    <mergeCell ref="A9:C9"/>
    <mergeCell ref="A10:C10"/>
    <mergeCell ref="I10:J10"/>
    <mergeCell ref="K10:L10"/>
    <mergeCell ref="M10:N10"/>
    <mergeCell ref="T10:U10"/>
    <mergeCell ref="Z7:AA7"/>
    <mergeCell ref="A8:C8"/>
    <mergeCell ref="I8:J8"/>
    <mergeCell ref="K8:L8"/>
    <mergeCell ref="M8:N8"/>
    <mergeCell ref="T8:U8"/>
    <mergeCell ref="V8:W8"/>
    <mergeCell ref="X8:Y8"/>
    <mergeCell ref="Z8:AA8"/>
    <mergeCell ref="X5:Y5"/>
    <mergeCell ref="Z5:AA5"/>
    <mergeCell ref="A6:C6"/>
    <mergeCell ref="A7:C7"/>
    <mergeCell ref="I7:J7"/>
    <mergeCell ref="K7:L7"/>
    <mergeCell ref="M7:N7"/>
    <mergeCell ref="T7:U7"/>
    <mergeCell ref="V7:W7"/>
    <mergeCell ref="X7:Y7"/>
    <mergeCell ref="A5:C5"/>
    <mergeCell ref="I5:J5"/>
    <mergeCell ref="K5:L5"/>
    <mergeCell ref="M5:N5"/>
    <mergeCell ref="T5:U5"/>
    <mergeCell ref="V5:W5"/>
    <mergeCell ref="Z2:AA2"/>
    <mergeCell ref="A3:C3"/>
    <mergeCell ref="I3:J3"/>
    <mergeCell ref="K3:L3"/>
    <mergeCell ref="T3:U3"/>
    <mergeCell ref="V3:W3"/>
    <mergeCell ref="X3:Y3"/>
    <mergeCell ref="A1:C1"/>
    <mergeCell ref="D1:N1"/>
    <mergeCell ref="O1:AA1"/>
    <mergeCell ref="A2:C2"/>
    <mergeCell ref="I2:J2"/>
    <mergeCell ref="K2:L2"/>
    <mergeCell ref="M2:N2"/>
    <mergeCell ref="T2:U2"/>
    <mergeCell ref="V2:W2"/>
    <mergeCell ref="X2:Y2"/>
    <mergeCell ref="Z4:AA4"/>
    <mergeCell ref="A4:C4"/>
    <mergeCell ref="I4:J4"/>
    <mergeCell ref="K4:L4"/>
    <mergeCell ref="M4:N4"/>
    <mergeCell ref="V4:W4"/>
    <mergeCell ref="X4:Y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Q29" sqref="Q29"/>
    </sheetView>
  </sheetViews>
  <sheetFormatPr defaultColWidth="9.140625" defaultRowHeight="15"/>
  <cols>
    <col min="1" max="2" width="9.140625" style="6" customWidth="1"/>
    <col min="3" max="3" width="13.421875" style="6" customWidth="1"/>
    <col min="4" max="8" width="9.140625" style="6" customWidth="1"/>
    <col min="9" max="9" width="6.8515625" style="6" customWidth="1"/>
    <col min="10" max="10" width="7.140625" style="6" customWidth="1"/>
    <col min="11" max="11" width="7.28125" style="6" customWidth="1"/>
    <col min="12" max="12" width="7.00390625" style="6" customWidth="1"/>
    <col min="13" max="14" width="7.140625" style="6" customWidth="1"/>
    <col min="15" max="19" width="9.140625" style="6" customWidth="1"/>
    <col min="20" max="21" width="9.140625" style="0" hidden="1" customWidth="1"/>
    <col min="22" max="22" width="7.140625" style="6" customWidth="1"/>
    <col min="23" max="23" width="7.00390625" style="6" customWidth="1"/>
    <col min="24" max="24" width="7.140625" style="6" customWidth="1"/>
    <col min="25" max="25" width="7.28125" style="6" customWidth="1"/>
    <col min="26" max="16384" width="9.140625" style="6" customWidth="1"/>
  </cols>
  <sheetData>
    <row r="1" spans="1:27" ht="15" thickBot="1">
      <c r="A1" s="281">
        <v>2018</v>
      </c>
      <c r="B1" s="282"/>
      <c r="C1" s="283"/>
      <c r="D1" s="333" t="s">
        <v>37</v>
      </c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330" t="s">
        <v>47</v>
      </c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2"/>
    </row>
    <row r="2" spans="1:27" ht="15" thickBot="1">
      <c r="A2" s="285" t="s">
        <v>55</v>
      </c>
      <c r="B2" s="286"/>
      <c r="C2" s="287"/>
      <c r="D2" s="142" t="s">
        <v>1</v>
      </c>
      <c r="E2" s="142" t="s">
        <v>2</v>
      </c>
      <c r="F2" s="143" t="s">
        <v>3</v>
      </c>
      <c r="G2" s="142" t="s">
        <v>39</v>
      </c>
      <c r="H2" s="143" t="s">
        <v>40</v>
      </c>
      <c r="I2" s="327" t="s">
        <v>52</v>
      </c>
      <c r="J2" s="329"/>
      <c r="K2" s="327" t="s">
        <v>53</v>
      </c>
      <c r="L2" s="328"/>
      <c r="M2" s="327" t="s">
        <v>50</v>
      </c>
      <c r="N2" s="329"/>
      <c r="O2" s="139" t="s">
        <v>1</v>
      </c>
      <c r="P2" s="140" t="s">
        <v>2</v>
      </c>
      <c r="Q2" s="141" t="s">
        <v>3</v>
      </c>
      <c r="R2" s="139" t="s">
        <v>39</v>
      </c>
      <c r="S2" s="140" t="s">
        <v>40</v>
      </c>
      <c r="T2" s="320" t="s">
        <v>45</v>
      </c>
      <c r="U2" s="321"/>
      <c r="V2" s="320" t="s">
        <v>52</v>
      </c>
      <c r="W2" s="321"/>
      <c r="X2" s="320" t="s">
        <v>53</v>
      </c>
      <c r="Y2" s="321"/>
      <c r="Z2" s="320" t="s">
        <v>50</v>
      </c>
      <c r="AA2" s="321"/>
    </row>
    <row r="3" spans="1:27" ht="14.25">
      <c r="A3" s="272" t="s">
        <v>43</v>
      </c>
      <c r="B3" s="273"/>
      <c r="C3" s="274"/>
      <c r="D3" s="225"/>
      <c r="E3" s="225"/>
      <c r="F3" s="226"/>
      <c r="G3" s="225"/>
      <c r="H3" s="226"/>
      <c r="I3" s="380"/>
      <c r="J3" s="381"/>
      <c r="K3" s="382"/>
      <c r="L3" s="382"/>
      <c r="M3" s="227"/>
      <c r="N3" s="228"/>
      <c r="O3" s="229"/>
      <c r="P3" s="225"/>
      <c r="Q3" s="230"/>
      <c r="R3" s="229"/>
      <c r="S3" s="225"/>
      <c r="T3" s="380"/>
      <c r="U3" s="381"/>
      <c r="V3" s="380"/>
      <c r="W3" s="381"/>
      <c r="X3" s="380"/>
      <c r="Y3" s="381"/>
      <c r="Z3" s="227"/>
      <c r="AA3" s="228"/>
    </row>
    <row r="4" spans="1:27" ht="14.25">
      <c r="A4" s="278" t="s">
        <v>57</v>
      </c>
      <c r="B4" s="279"/>
      <c r="C4" s="280"/>
      <c r="D4" s="231">
        <v>5.4</v>
      </c>
      <c r="E4" s="231">
        <v>5.4</v>
      </c>
      <c r="F4" s="231">
        <v>5.4</v>
      </c>
      <c r="G4" s="231">
        <v>5.4</v>
      </c>
      <c r="H4" s="231">
        <v>5.4</v>
      </c>
      <c r="I4" s="383">
        <v>5.4</v>
      </c>
      <c r="J4" s="384"/>
      <c r="K4" s="383">
        <v>5.4</v>
      </c>
      <c r="L4" s="384"/>
      <c r="M4" s="383">
        <v>5.4</v>
      </c>
      <c r="N4" s="384"/>
      <c r="O4" s="231">
        <v>5.4</v>
      </c>
      <c r="P4" s="231">
        <v>5.4</v>
      </c>
      <c r="Q4" s="231">
        <v>5.4</v>
      </c>
      <c r="R4" s="231">
        <v>5.4</v>
      </c>
      <c r="S4" s="231">
        <v>5.4</v>
      </c>
      <c r="T4" s="231">
        <v>6.58</v>
      </c>
      <c r="U4" s="231">
        <v>6.58</v>
      </c>
      <c r="V4" s="383">
        <v>5.4</v>
      </c>
      <c r="W4" s="384"/>
      <c r="X4" s="383">
        <v>5.4</v>
      </c>
      <c r="Y4" s="384"/>
      <c r="Z4" s="383">
        <v>5.4</v>
      </c>
      <c r="AA4" s="384"/>
    </row>
    <row r="5" spans="1:27" ht="15" thickBot="1">
      <c r="A5" s="288" t="s">
        <v>7</v>
      </c>
      <c r="B5" s="289"/>
      <c r="C5" s="290"/>
      <c r="D5" s="232">
        <v>35</v>
      </c>
      <c r="E5" s="232">
        <v>35</v>
      </c>
      <c r="F5" s="233">
        <v>35</v>
      </c>
      <c r="G5" s="232">
        <v>35</v>
      </c>
      <c r="H5" s="233">
        <v>35</v>
      </c>
      <c r="I5" s="385">
        <v>35</v>
      </c>
      <c r="J5" s="386"/>
      <c r="K5" s="387">
        <v>35</v>
      </c>
      <c r="L5" s="387"/>
      <c r="M5" s="385">
        <v>35</v>
      </c>
      <c r="N5" s="386"/>
      <c r="O5" s="234">
        <v>55</v>
      </c>
      <c r="P5" s="232">
        <v>55</v>
      </c>
      <c r="Q5" s="235">
        <v>55</v>
      </c>
      <c r="R5" s="234">
        <v>60</v>
      </c>
      <c r="S5" s="232">
        <v>60</v>
      </c>
      <c r="T5" s="385">
        <v>45</v>
      </c>
      <c r="U5" s="386"/>
      <c r="V5" s="385">
        <v>60</v>
      </c>
      <c r="W5" s="386"/>
      <c r="X5" s="385">
        <v>60</v>
      </c>
      <c r="Y5" s="386"/>
      <c r="Z5" s="385">
        <v>55</v>
      </c>
      <c r="AA5" s="386"/>
    </row>
    <row r="6" spans="1:27" ht="14.25">
      <c r="A6" s="275" t="s">
        <v>4</v>
      </c>
      <c r="B6" s="276"/>
      <c r="C6" s="277"/>
      <c r="D6" s="194">
        <v>2672.46</v>
      </c>
      <c r="E6" s="195">
        <v>2140.4</v>
      </c>
      <c r="F6" s="196">
        <v>1017.36</v>
      </c>
      <c r="G6" s="194">
        <v>2203.93</v>
      </c>
      <c r="H6" s="195">
        <v>1648.49</v>
      </c>
      <c r="I6" s="194">
        <v>1719.17</v>
      </c>
      <c r="J6" s="197">
        <v>71.69</v>
      </c>
      <c r="K6" s="198">
        <v>630.95</v>
      </c>
      <c r="L6" s="199">
        <v>71.69</v>
      </c>
      <c r="M6" s="194">
        <v>265.64</v>
      </c>
      <c r="N6" s="197">
        <v>71.69</v>
      </c>
      <c r="O6" s="194">
        <v>2672.46</v>
      </c>
      <c r="P6" s="195">
        <v>2140.4</v>
      </c>
      <c r="Q6" s="196">
        <v>1017.36</v>
      </c>
      <c r="R6" s="194">
        <v>2203.93</v>
      </c>
      <c r="S6" s="195">
        <v>1648.49</v>
      </c>
      <c r="T6" s="198"/>
      <c r="U6" s="199"/>
      <c r="V6" s="194">
        <v>1719.17</v>
      </c>
      <c r="W6" s="197">
        <v>71.69</v>
      </c>
      <c r="X6" s="198">
        <v>630.95</v>
      </c>
      <c r="Y6" s="199">
        <v>71.69</v>
      </c>
      <c r="Z6" s="194">
        <v>265.64</v>
      </c>
      <c r="AA6" s="197">
        <v>71.69</v>
      </c>
    </row>
    <row r="7" spans="1:27" ht="14.25">
      <c r="A7" s="278" t="s">
        <v>5</v>
      </c>
      <c r="B7" s="279"/>
      <c r="C7" s="280"/>
      <c r="D7" s="200">
        <v>93.63</v>
      </c>
      <c r="E7" s="200">
        <v>93.63</v>
      </c>
      <c r="F7" s="201">
        <v>93.63</v>
      </c>
      <c r="G7" s="200">
        <v>93.63</v>
      </c>
      <c r="H7" s="201">
        <v>93.63</v>
      </c>
      <c r="I7" s="388">
        <v>93.63</v>
      </c>
      <c r="J7" s="389"/>
      <c r="K7" s="390">
        <v>93.63</v>
      </c>
      <c r="L7" s="390"/>
      <c r="M7" s="388">
        <v>93.63</v>
      </c>
      <c r="N7" s="389"/>
      <c r="O7" s="202">
        <v>93.63</v>
      </c>
      <c r="P7" s="200">
        <v>93.63</v>
      </c>
      <c r="Q7" s="203">
        <v>93.63</v>
      </c>
      <c r="R7" s="202">
        <v>93.63</v>
      </c>
      <c r="S7" s="200">
        <v>93.63</v>
      </c>
      <c r="T7" s="391"/>
      <c r="U7" s="392"/>
      <c r="V7" s="393">
        <v>93.63</v>
      </c>
      <c r="W7" s="389"/>
      <c r="X7" s="393">
        <v>93.63</v>
      </c>
      <c r="Y7" s="389"/>
      <c r="Z7" s="388">
        <v>93.63</v>
      </c>
      <c r="AA7" s="389"/>
    </row>
    <row r="8" spans="1:27" ht="14.25">
      <c r="A8" s="284" t="s">
        <v>42</v>
      </c>
      <c r="B8" s="279"/>
      <c r="C8" s="280"/>
      <c r="D8" s="200">
        <v>495</v>
      </c>
      <c r="E8" s="200">
        <v>495</v>
      </c>
      <c r="F8" s="201">
        <v>495</v>
      </c>
      <c r="G8" s="200">
        <v>495</v>
      </c>
      <c r="H8" s="201">
        <v>495</v>
      </c>
      <c r="I8" s="391">
        <f>D8</f>
        <v>495</v>
      </c>
      <c r="J8" s="392"/>
      <c r="K8" s="394">
        <f>D8</f>
        <v>495</v>
      </c>
      <c r="L8" s="394"/>
      <c r="M8" s="391">
        <f>D8</f>
        <v>495</v>
      </c>
      <c r="N8" s="392"/>
      <c r="O8" s="194">
        <v>495</v>
      </c>
      <c r="P8" s="195">
        <v>495</v>
      </c>
      <c r="Q8" s="196">
        <v>495</v>
      </c>
      <c r="R8" s="194">
        <v>495</v>
      </c>
      <c r="S8" s="195">
        <v>495</v>
      </c>
      <c r="T8" s="391"/>
      <c r="U8" s="392"/>
      <c r="V8" s="391">
        <v>495</v>
      </c>
      <c r="W8" s="394"/>
      <c r="X8" s="391">
        <v>495</v>
      </c>
      <c r="Y8" s="394"/>
      <c r="Z8" s="391">
        <v>495</v>
      </c>
      <c r="AA8" s="392"/>
    </row>
    <row r="9" spans="1:27" ht="14.25">
      <c r="A9" s="278" t="s">
        <v>36</v>
      </c>
      <c r="B9" s="279"/>
      <c r="C9" s="280"/>
      <c r="D9" s="204">
        <v>1464</v>
      </c>
      <c r="E9" s="204">
        <v>1464</v>
      </c>
      <c r="F9" s="205">
        <v>1464</v>
      </c>
      <c r="G9" s="204">
        <v>1213</v>
      </c>
      <c r="H9" s="205">
        <v>1213</v>
      </c>
      <c r="I9" s="206">
        <v>1511</v>
      </c>
      <c r="J9" s="207">
        <v>895</v>
      </c>
      <c r="K9" s="208">
        <v>1511</v>
      </c>
      <c r="L9" s="209">
        <v>895</v>
      </c>
      <c r="M9" s="210">
        <v>1576</v>
      </c>
      <c r="N9" s="207">
        <v>1389</v>
      </c>
      <c r="O9" s="211">
        <v>1464</v>
      </c>
      <c r="P9" s="212">
        <v>1464</v>
      </c>
      <c r="Q9" s="213">
        <v>1464</v>
      </c>
      <c r="R9" s="211">
        <v>1213</v>
      </c>
      <c r="S9" s="212">
        <v>1213</v>
      </c>
      <c r="T9" s="214"/>
      <c r="U9" s="215"/>
      <c r="V9" s="214">
        <v>1511</v>
      </c>
      <c r="W9" s="215">
        <v>895</v>
      </c>
      <c r="X9" s="214">
        <v>1511</v>
      </c>
      <c r="Y9" s="215">
        <v>895</v>
      </c>
      <c r="Z9" s="214">
        <v>1576</v>
      </c>
      <c r="AA9" s="215">
        <v>1389</v>
      </c>
    </row>
    <row r="10" spans="1:27" ht="15" thickBot="1">
      <c r="A10" s="284" t="s">
        <v>41</v>
      </c>
      <c r="B10" s="279"/>
      <c r="C10" s="280"/>
      <c r="D10" s="216">
        <v>28.3</v>
      </c>
      <c r="E10" s="216">
        <v>28.3</v>
      </c>
      <c r="F10" s="217">
        <v>28.3</v>
      </c>
      <c r="G10" s="216">
        <v>28.3</v>
      </c>
      <c r="H10" s="217">
        <v>28.3</v>
      </c>
      <c r="I10" s="395">
        <v>28.3</v>
      </c>
      <c r="J10" s="396"/>
      <c r="K10" s="397">
        <v>28.3</v>
      </c>
      <c r="L10" s="397"/>
      <c r="M10" s="395">
        <v>28.3</v>
      </c>
      <c r="N10" s="396"/>
      <c r="O10" s="218">
        <v>28.3</v>
      </c>
      <c r="P10" s="219">
        <v>28.3</v>
      </c>
      <c r="Q10" s="220">
        <v>28.3</v>
      </c>
      <c r="R10" s="218">
        <v>28.3</v>
      </c>
      <c r="S10" s="219">
        <v>28.3</v>
      </c>
      <c r="T10" s="395">
        <v>28.3</v>
      </c>
      <c r="U10" s="396"/>
      <c r="V10" s="395">
        <v>28.3</v>
      </c>
      <c r="W10" s="396"/>
      <c r="X10" s="395">
        <v>28.3</v>
      </c>
      <c r="Y10" s="396"/>
      <c r="Z10" s="395">
        <v>28.3</v>
      </c>
      <c r="AA10" s="396"/>
    </row>
    <row r="11" spans="1:27" ht="15" thickBot="1">
      <c r="A11" s="93" t="s">
        <v>51</v>
      </c>
      <c r="B11" s="8"/>
      <c r="C11" s="8"/>
      <c r="D11" s="221">
        <f>SUM(D6:D10)</f>
        <v>4753.39</v>
      </c>
      <c r="E11" s="221">
        <f>SUM(E6:E10)</f>
        <v>4221.330000000001</v>
      </c>
      <c r="F11" s="222">
        <f>SUM(F6:F10)</f>
        <v>3098.29</v>
      </c>
      <c r="G11" s="221">
        <f>SUM(G6:G10)</f>
        <v>4033.86</v>
      </c>
      <c r="H11" s="222">
        <f>SUM(H6:H10)</f>
        <v>3478.42</v>
      </c>
      <c r="I11" s="223">
        <f>I10+I9+I8+I7+I6</f>
        <v>3847.1</v>
      </c>
      <c r="J11" s="221">
        <f>I10+J9+I8+I7+J6</f>
        <v>1583.62</v>
      </c>
      <c r="K11" s="224">
        <f>K10+K9+K8+K7+K6</f>
        <v>2758.88</v>
      </c>
      <c r="L11" s="223">
        <f>K10+L9+K8+K7+L6</f>
        <v>1583.62</v>
      </c>
      <c r="M11" s="221">
        <f>M10+M9+M8+M7+M6</f>
        <v>2458.57</v>
      </c>
      <c r="N11" s="221">
        <f>M10+N9+M8+M7+N6</f>
        <v>2077.62</v>
      </c>
      <c r="O11" s="223">
        <f>SUM(O6:O10)</f>
        <v>4753.39</v>
      </c>
      <c r="P11" s="221">
        <f>SUM(P6:P10)</f>
        <v>4221.330000000001</v>
      </c>
      <c r="Q11" s="224">
        <f>SUM(Q6:Q10)</f>
        <v>3098.29</v>
      </c>
      <c r="R11" s="224">
        <f>SUM(R6:R10)</f>
        <v>4033.86</v>
      </c>
      <c r="S11" s="224">
        <f>SUM(S6:S10)</f>
        <v>3478.42</v>
      </c>
      <c r="T11" s="221">
        <f>T10+T9+T8+T7+T6</f>
        <v>28.3</v>
      </c>
      <c r="U11" s="221">
        <f>T10+U9+T8+T7+U6</f>
        <v>28.3</v>
      </c>
      <c r="V11" s="221">
        <f>V10+V9+V8+V7+V6</f>
        <v>3847.1</v>
      </c>
      <c r="W11" s="221">
        <f>V10+W9+V8+V7+W6</f>
        <v>1583.62</v>
      </c>
      <c r="X11" s="221">
        <f>X10+X9+X8+X7+X6</f>
        <v>2758.88</v>
      </c>
      <c r="Y11" s="221">
        <f>X10+Y9+X8+X7+Y6</f>
        <v>1583.62</v>
      </c>
      <c r="Z11" s="221">
        <f>Z10+Z9+Z8+Z7+Z6</f>
        <v>2458.57</v>
      </c>
      <c r="AA11" s="221">
        <f>Z10+AA9+Z8+Z7+AA6</f>
        <v>2077.62</v>
      </c>
    </row>
    <row r="12" spans="15:19" ht="15" thickBot="1">
      <c r="O12" s="88"/>
      <c r="P12" s="88"/>
      <c r="Q12" s="88"/>
      <c r="R12" s="88"/>
      <c r="S12" s="88"/>
    </row>
    <row r="13" spans="1:27" ht="15" thickBot="1">
      <c r="A13" s="281" t="s">
        <v>9</v>
      </c>
      <c r="B13" s="282"/>
      <c r="C13" s="283"/>
      <c r="D13" s="349" t="s">
        <v>54</v>
      </c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1"/>
    </row>
    <row r="14" spans="1:27" ht="14.25">
      <c r="A14" s="1"/>
      <c r="B14" s="9" t="s">
        <v>10</v>
      </c>
      <c r="C14" s="10" t="s">
        <v>11</v>
      </c>
      <c r="D14" s="188">
        <v>13</v>
      </c>
      <c r="E14" s="188">
        <v>47</v>
      </c>
      <c r="F14" s="189">
        <v>458</v>
      </c>
      <c r="G14" s="188">
        <v>9</v>
      </c>
      <c r="H14" s="189">
        <v>37</v>
      </c>
      <c r="I14" s="398">
        <v>51</v>
      </c>
      <c r="J14" s="399"/>
      <c r="K14" s="400">
        <v>84</v>
      </c>
      <c r="L14" s="401"/>
      <c r="M14" s="402">
        <v>399</v>
      </c>
      <c r="N14" s="403"/>
      <c r="O14" s="188">
        <v>13</v>
      </c>
      <c r="P14" s="188">
        <v>47</v>
      </c>
      <c r="Q14" s="189">
        <v>458</v>
      </c>
      <c r="R14" s="188">
        <v>9</v>
      </c>
      <c r="S14" s="189">
        <v>37</v>
      </c>
      <c r="T14" s="402">
        <v>111</v>
      </c>
      <c r="U14" s="403"/>
      <c r="V14" s="398">
        <v>51</v>
      </c>
      <c r="W14" s="399"/>
      <c r="X14" s="400">
        <v>84</v>
      </c>
      <c r="Y14" s="401"/>
      <c r="Z14" s="402">
        <v>399</v>
      </c>
      <c r="AA14" s="403"/>
    </row>
    <row r="15" spans="1:27" ht="14.25">
      <c r="A15" s="2" t="s">
        <v>12</v>
      </c>
      <c r="B15" s="13" t="s">
        <v>13</v>
      </c>
      <c r="C15" s="14" t="s">
        <v>14</v>
      </c>
      <c r="D15" s="190">
        <v>21</v>
      </c>
      <c r="E15" s="190">
        <v>75</v>
      </c>
      <c r="F15" s="191">
        <v>733</v>
      </c>
      <c r="G15" s="190">
        <v>14</v>
      </c>
      <c r="H15" s="191">
        <v>60</v>
      </c>
      <c r="I15" s="406">
        <v>81</v>
      </c>
      <c r="J15" s="407"/>
      <c r="K15" s="404">
        <v>135</v>
      </c>
      <c r="L15" s="405"/>
      <c r="M15" s="404">
        <v>638</v>
      </c>
      <c r="N15" s="405"/>
      <c r="O15" s="190">
        <v>21</v>
      </c>
      <c r="P15" s="190">
        <v>75</v>
      </c>
      <c r="Q15" s="191">
        <v>733</v>
      </c>
      <c r="R15" s="190">
        <v>14</v>
      </c>
      <c r="S15" s="191">
        <v>60</v>
      </c>
      <c r="T15" s="408">
        <v>178</v>
      </c>
      <c r="U15" s="409"/>
      <c r="V15" s="406">
        <v>81</v>
      </c>
      <c r="W15" s="407"/>
      <c r="X15" s="404">
        <v>135</v>
      </c>
      <c r="Y15" s="405"/>
      <c r="Z15" s="404">
        <v>638</v>
      </c>
      <c r="AA15" s="405"/>
    </row>
    <row r="16" spans="1:27" ht="14.25">
      <c r="A16" s="2" t="s">
        <v>12</v>
      </c>
      <c r="B16" s="13" t="s">
        <v>15</v>
      </c>
      <c r="C16" s="14" t="s">
        <v>16</v>
      </c>
      <c r="D16" s="190">
        <v>26</v>
      </c>
      <c r="E16" s="190">
        <v>94</v>
      </c>
      <c r="F16" s="191">
        <v>916</v>
      </c>
      <c r="G16" s="190">
        <v>18</v>
      </c>
      <c r="H16" s="191">
        <v>74</v>
      </c>
      <c r="I16" s="406">
        <v>101</v>
      </c>
      <c r="J16" s="407"/>
      <c r="K16" s="404">
        <v>169</v>
      </c>
      <c r="L16" s="405"/>
      <c r="M16" s="404">
        <v>797</v>
      </c>
      <c r="N16" s="405"/>
      <c r="O16" s="190">
        <v>26</v>
      </c>
      <c r="P16" s="190">
        <v>94</v>
      </c>
      <c r="Q16" s="191">
        <v>916</v>
      </c>
      <c r="R16" s="190">
        <v>18</v>
      </c>
      <c r="S16" s="191">
        <v>74</v>
      </c>
      <c r="T16" s="408">
        <v>222</v>
      </c>
      <c r="U16" s="409"/>
      <c r="V16" s="406">
        <v>101</v>
      </c>
      <c r="W16" s="407"/>
      <c r="X16" s="404">
        <v>169</v>
      </c>
      <c r="Y16" s="405"/>
      <c r="Z16" s="404">
        <v>797</v>
      </c>
      <c r="AA16" s="405"/>
    </row>
    <row r="17" spans="1:27" ht="14.25">
      <c r="A17" s="2" t="s">
        <v>12</v>
      </c>
      <c r="B17" s="13" t="s">
        <v>17</v>
      </c>
      <c r="C17" s="14" t="s">
        <v>18</v>
      </c>
      <c r="D17" s="190">
        <v>33</v>
      </c>
      <c r="E17" s="190">
        <v>117</v>
      </c>
      <c r="F17" s="191">
        <v>1145</v>
      </c>
      <c r="G17" s="190">
        <v>23</v>
      </c>
      <c r="H17" s="191">
        <v>93</v>
      </c>
      <c r="I17" s="406">
        <v>127</v>
      </c>
      <c r="J17" s="407"/>
      <c r="K17" s="404">
        <v>211</v>
      </c>
      <c r="L17" s="405"/>
      <c r="M17" s="404">
        <v>997</v>
      </c>
      <c r="N17" s="405"/>
      <c r="O17" s="190">
        <v>33</v>
      </c>
      <c r="P17" s="190">
        <v>117</v>
      </c>
      <c r="Q17" s="191">
        <v>1145</v>
      </c>
      <c r="R17" s="190">
        <v>23</v>
      </c>
      <c r="S17" s="191">
        <v>93</v>
      </c>
      <c r="T17" s="408">
        <v>278</v>
      </c>
      <c r="U17" s="409"/>
      <c r="V17" s="406">
        <v>127</v>
      </c>
      <c r="W17" s="407"/>
      <c r="X17" s="404">
        <v>211</v>
      </c>
      <c r="Y17" s="405"/>
      <c r="Z17" s="404">
        <v>997</v>
      </c>
      <c r="AA17" s="405"/>
    </row>
    <row r="18" spans="1:27" ht="14.25">
      <c r="A18" s="2" t="s">
        <v>12</v>
      </c>
      <c r="B18" s="13" t="s">
        <v>19</v>
      </c>
      <c r="C18" s="14" t="s">
        <v>20</v>
      </c>
      <c r="D18" s="190">
        <v>42</v>
      </c>
      <c r="E18" s="190">
        <v>150</v>
      </c>
      <c r="F18" s="191">
        <v>1466</v>
      </c>
      <c r="G18" s="190">
        <v>29</v>
      </c>
      <c r="H18" s="191">
        <v>119</v>
      </c>
      <c r="I18" s="406">
        <v>162</v>
      </c>
      <c r="J18" s="407"/>
      <c r="K18" s="404">
        <v>270</v>
      </c>
      <c r="L18" s="405"/>
      <c r="M18" s="404">
        <v>1276</v>
      </c>
      <c r="N18" s="405"/>
      <c r="O18" s="190">
        <v>42</v>
      </c>
      <c r="P18" s="190">
        <v>150</v>
      </c>
      <c r="Q18" s="191">
        <v>1466</v>
      </c>
      <c r="R18" s="190">
        <v>29</v>
      </c>
      <c r="S18" s="191">
        <v>119</v>
      </c>
      <c r="T18" s="408">
        <v>355</v>
      </c>
      <c r="U18" s="409"/>
      <c r="V18" s="406">
        <v>162</v>
      </c>
      <c r="W18" s="407"/>
      <c r="X18" s="404">
        <v>270</v>
      </c>
      <c r="Y18" s="405"/>
      <c r="Z18" s="404">
        <v>1276</v>
      </c>
      <c r="AA18" s="405"/>
    </row>
    <row r="19" spans="1:27" ht="14.25">
      <c r="A19" s="2" t="s">
        <v>12</v>
      </c>
      <c r="B19" s="13" t="s">
        <v>21</v>
      </c>
      <c r="C19" s="14" t="s">
        <v>22</v>
      </c>
      <c r="D19" s="190">
        <v>53</v>
      </c>
      <c r="E19" s="190">
        <v>187</v>
      </c>
      <c r="F19" s="191">
        <v>1832</v>
      </c>
      <c r="G19" s="190">
        <v>36</v>
      </c>
      <c r="H19" s="191">
        <v>149</v>
      </c>
      <c r="I19" s="406">
        <v>203</v>
      </c>
      <c r="J19" s="407"/>
      <c r="K19" s="404">
        <v>337</v>
      </c>
      <c r="L19" s="405"/>
      <c r="M19" s="404">
        <v>1595</v>
      </c>
      <c r="N19" s="405"/>
      <c r="O19" s="190">
        <v>53</v>
      </c>
      <c r="P19" s="190">
        <v>187</v>
      </c>
      <c r="Q19" s="191">
        <v>1832</v>
      </c>
      <c r="R19" s="190">
        <v>36</v>
      </c>
      <c r="S19" s="191">
        <v>149</v>
      </c>
      <c r="T19" s="408">
        <v>444</v>
      </c>
      <c r="U19" s="409"/>
      <c r="V19" s="406">
        <v>203</v>
      </c>
      <c r="W19" s="407"/>
      <c r="X19" s="404">
        <v>337</v>
      </c>
      <c r="Y19" s="405"/>
      <c r="Z19" s="404">
        <v>1595</v>
      </c>
      <c r="AA19" s="405"/>
    </row>
    <row r="20" spans="1:27" ht="14.25">
      <c r="A20" s="2" t="s">
        <v>12</v>
      </c>
      <c r="B20" s="13" t="s">
        <v>23</v>
      </c>
      <c r="C20" s="14" t="s">
        <v>24</v>
      </c>
      <c r="D20" s="190">
        <v>66</v>
      </c>
      <c r="E20" s="190">
        <v>234</v>
      </c>
      <c r="F20" s="191">
        <v>2291</v>
      </c>
      <c r="G20" s="190">
        <v>45</v>
      </c>
      <c r="H20" s="191">
        <v>186</v>
      </c>
      <c r="I20" s="406">
        <v>254</v>
      </c>
      <c r="J20" s="407"/>
      <c r="K20" s="404">
        <v>422</v>
      </c>
      <c r="L20" s="405"/>
      <c r="M20" s="404">
        <v>1994</v>
      </c>
      <c r="N20" s="405"/>
      <c r="O20" s="190">
        <v>66</v>
      </c>
      <c r="P20" s="190">
        <v>234</v>
      </c>
      <c r="Q20" s="191">
        <v>2291</v>
      </c>
      <c r="R20" s="190">
        <v>45</v>
      </c>
      <c r="S20" s="191">
        <v>186</v>
      </c>
      <c r="T20" s="408">
        <v>555</v>
      </c>
      <c r="U20" s="409"/>
      <c r="V20" s="406">
        <v>254</v>
      </c>
      <c r="W20" s="407"/>
      <c r="X20" s="404">
        <v>422</v>
      </c>
      <c r="Y20" s="405"/>
      <c r="Z20" s="404">
        <v>1994</v>
      </c>
      <c r="AA20" s="405"/>
    </row>
    <row r="21" spans="1:27" ht="14.25">
      <c r="A21" s="2" t="s">
        <v>12</v>
      </c>
      <c r="B21" s="13" t="s">
        <v>25</v>
      </c>
      <c r="C21" s="14" t="s">
        <v>26</v>
      </c>
      <c r="D21" s="190">
        <v>83</v>
      </c>
      <c r="E21" s="190">
        <v>295</v>
      </c>
      <c r="F21" s="191">
        <v>2886</v>
      </c>
      <c r="G21" s="190">
        <v>57</v>
      </c>
      <c r="H21" s="191">
        <v>234</v>
      </c>
      <c r="I21" s="406">
        <v>319</v>
      </c>
      <c r="J21" s="407"/>
      <c r="K21" s="404">
        <v>531</v>
      </c>
      <c r="L21" s="405"/>
      <c r="M21" s="404">
        <v>2512</v>
      </c>
      <c r="N21" s="405"/>
      <c r="O21" s="190">
        <v>83</v>
      </c>
      <c r="P21" s="190">
        <v>295</v>
      </c>
      <c r="Q21" s="191">
        <v>2886</v>
      </c>
      <c r="R21" s="190">
        <v>57</v>
      </c>
      <c r="S21" s="191">
        <v>234</v>
      </c>
      <c r="T21" s="408">
        <v>699</v>
      </c>
      <c r="U21" s="409"/>
      <c r="V21" s="406">
        <v>319</v>
      </c>
      <c r="W21" s="407"/>
      <c r="X21" s="404">
        <v>531</v>
      </c>
      <c r="Y21" s="405"/>
      <c r="Z21" s="404">
        <v>2512</v>
      </c>
      <c r="AA21" s="405"/>
    </row>
    <row r="22" spans="1:27" ht="14.25">
      <c r="A22" s="2" t="s">
        <v>12</v>
      </c>
      <c r="B22" s="13" t="s">
        <v>27</v>
      </c>
      <c r="C22" s="14" t="s">
        <v>28</v>
      </c>
      <c r="D22" s="190">
        <v>106</v>
      </c>
      <c r="E22" s="190">
        <v>374</v>
      </c>
      <c r="F22" s="191">
        <v>3665</v>
      </c>
      <c r="G22" s="190"/>
      <c r="H22" s="191"/>
      <c r="I22" s="406"/>
      <c r="J22" s="407"/>
      <c r="K22" s="404"/>
      <c r="L22" s="405"/>
      <c r="M22" s="404">
        <v>3190</v>
      </c>
      <c r="N22" s="405"/>
      <c r="O22" s="190">
        <v>106</v>
      </c>
      <c r="P22" s="190">
        <v>374</v>
      </c>
      <c r="Q22" s="191">
        <v>3665</v>
      </c>
      <c r="R22" s="190"/>
      <c r="S22" s="191"/>
      <c r="T22" s="408">
        <v>888</v>
      </c>
      <c r="U22" s="409"/>
      <c r="V22" s="406"/>
      <c r="W22" s="407"/>
      <c r="X22" s="404"/>
      <c r="Y22" s="405"/>
      <c r="Z22" s="404">
        <v>3190</v>
      </c>
      <c r="AA22" s="405"/>
    </row>
    <row r="23" spans="1:27" ht="14.25">
      <c r="A23" s="2" t="s">
        <v>12</v>
      </c>
      <c r="B23" s="13" t="s">
        <v>29</v>
      </c>
      <c r="C23" s="14" t="s">
        <v>30</v>
      </c>
      <c r="D23" s="190">
        <v>132</v>
      </c>
      <c r="E23" s="190">
        <v>468</v>
      </c>
      <c r="F23" s="191">
        <v>4581</v>
      </c>
      <c r="G23" s="190"/>
      <c r="H23" s="191"/>
      <c r="I23" s="406"/>
      <c r="J23" s="407"/>
      <c r="K23" s="404"/>
      <c r="L23" s="405"/>
      <c r="M23" s="404">
        <v>3987</v>
      </c>
      <c r="N23" s="405"/>
      <c r="O23" s="190">
        <v>132</v>
      </c>
      <c r="P23" s="190">
        <v>468</v>
      </c>
      <c r="Q23" s="191">
        <v>4581</v>
      </c>
      <c r="R23" s="190"/>
      <c r="S23" s="191"/>
      <c r="T23" s="408">
        <v>1110</v>
      </c>
      <c r="U23" s="409"/>
      <c r="V23" s="406"/>
      <c r="W23" s="407"/>
      <c r="X23" s="404"/>
      <c r="Y23" s="405"/>
      <c r="Z23" s="404">
        <v>3987</v>
      </c>
      <c r="AA23" s="405"/>
    </row>
    <row r="24" spans="1:27" ht="14.25">
      <c r="A24" s="2" t="s">
        <v>12</v>
      </c>
      <c r="B24" s="13" t="s">
        <v>31</v>
      </c>
      <c r="C24" s="14" t="s">
        <v>32</v>
      </c>
      <c r="D24" s="190">
        <v>165</v>
      </c>
      <c r="E24" s="190">
        <v>585</v>
      </c>
      <c r="F24" s="191">
        <v>5726</v>
      </c>
      <c r="G24" s="190"/>
      <c r="H24" s="191"/>
      <c r="I24" s="406"/>
      <c r="J24" s="407"/>
      <c r="K24" s="404"/>
      <c r="L24" s="405"/>
      <c r="M24" s="404">
        <v>4984</v>
      </c>
      <c r="N24" s="405"/>
      <c r="O24" s="190">
        <v>165</v>
      </c>
      <c r="P24" s="190">
        <v>585</v>
      </c>
      <c r="Q24" s="191">
        <v>5726</v>
      </c>
      <c r="R24" s="190"/>
      <c r="S24" s="191"/>
      <c r="T24" s="408">
        <v>1388</v>
      </c>
      <c r="U24" s="409"/>
      <c r="V24" s="406"/>
      <c r="W24" s="407"/>
      <c r="X24" s="404"/>
      <c r="Y24" s="405"/>
      <c r="Z24" s="404">
        <v>4984</v>
      </c>
      <c r="AA24" s="405"/>
    </row>
    <row r="25" spans="1:27" ht="14.25">
      <c r="A25" s="2" t="s">
        <v>12</v>
      </c>
      <c r="B25" s="13" t="s">
        <v>33</v>
      </c>
      <c r="C25" s="14" t="s">
        <v>34</v>
      </c>
      <c r="D25" s="190">
        <v>211</v>
      </c>
      <c r="E25" s="190">
        <v>749</v>
      </c>
      <c r="F25" s="191">
        <v>7330</v>
      </c>
      <c r="G25" s="190"/>
      <c r="H25" s="191"/>
      <c r="I25" s="406"/>
      <c r="J25" s="407"/>
      <c r="K25" s="404"/>
      <c r="L25" s="405"/>
      <c r="M25" s="404">
        <v>6379</v>
      </c>
      <c r="N25" s="405"/>
      <c r="O25" s="190">
        <v>211</v>
      </c>
      <c r="P25" s="190">
        <v>749</v>
      </c>
      <c r="Q25" s="191">
        <v>7330</v>
      </c>
      <c r="R25" s="190"/>
      <c r="S25" s="191"/>
      <c r="T25" s="408">
        <v>1776</v>
      </c>
      <c r="U25" s="409"/>
      <c r="V25" s="406"/>
      <c r="W25" s="407"/>
      <c r="X25" s="404"/>
      <c r="Y25" s="405"/>
      <c r="Z25" s="404">
        <v>6379</v>
      </c>
      <c r="AA25" s="405"/>
    </row>
    <row r="26" spans="1:27" ht="15" thickBot="1">
      <c r="A26" s="3" t="s">
        <v>12</v>
      </c>
      <c r="B26" s="17" t="s">
        <v>34</v>
      </c>
      <c r="C26" s="18" t="s">
        <v>35</v>
      </c>
      <c r="D26" s="192">
        <v>1.32</v>
      </c>
      <c r="E26" s="192">
        <v>4.68</v>
      </c>
      <c r="F26" s="193">
        <v>45.81</v>
      </c>
      <c r="G26" s="192">
        <v>0.9</v>
      </c>
      <c r="H26" s="193">
        <v>3.72</v>
      </c>
      <c r="I26" s="410">
        <v>5.07</v>
      </c>
      <c r="J26" s="411"/>
      <c r="K26" s="412">
        <v>8.43</v>
      </c>
      <c r="L26" s="413"/>
      <c r="M26" s="412">
        <v>39.87</v>
      </c>
      <c r="N26" s="413"/>
      <c r="O26" s="192">
        <v>1.32</v>
      </c>
      <c r="P26" s="192">
        <v>4.68</v>
      </c>
      <c r="Q26" s="193">
        <v>45.81</v>
      </c>
      <c r="R26" s="192">
        <v>0.9</v>
      </c>
      <c r="S26" s="193">
        <v>3.72</v>
      </c>
      <c r="T26" s="414">
        <v>11.1</v>
      </c>
      <c r="U26" s="415"/>
      <c r="V26" s="410">
        <v>5.07</v>
      </c>
      <c r="W26" s="411"/>
      <c r="X26" s="412">
        <v>8.43</v>
      </c>
      <c r="Y26" s="413"/>
      <c r="Z26" s="412">
        <v>39.87</v>
      </c>
      <c r="AA26" s="413"/>
    </row>
    <row r="27" spans="1:23" ht="14.25">
      <c r="A27" s="18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V27" s="78"/>
      <c r="W27" s="78"/>
    </row>
    <row r="28" ht="14.25">
      <c r="A28" s="153" t="s">
        <v>56</v>
      </c>
    </row>
  </sheetData>
  <sheetProtection/>
  <mergeCells count="151">
    <mergeCell ref="Z25:AA25"/>
    <mergeCell ref="I26:J26"/>
    <mergeCell ref="K26:L26"/>
    <mergeCell ref="M26:N26"/>
    <mergeCell ref="T26:U26"/>
    <mergeCell ref="V26:W26"/>
    <mergeCell ref="X26:Y26"/>
    <mergeCell ref="Z26:AA26"/>
    <mergeCell ref="I25:J25"/>
    <mergeCell ref="K25:L25"/>
    <mergeCell ref="M25:N25"/>
    <mergeCell ref="T25:U25"/>
    <mergeCell ref="V25:W25"/>
    <mergeCell ref="X25:Y25"/>
    <mergeCell ref="Z23:AA23"/>
    <mergeCell ref="I24:J24"/>
    <mergeCell ref="K24:L24"/>
    <mergeCell ref="M24:N24"/>
    <mergeCell ref="T24:U24"/>
    <mergeCell ref="V24:W24"/>
    <mergeCell ref="X24:Y24"/>
    <mergeCell ref="Z24:AA24"/>
    <mergeCell ref="I23:J23"/>
    <mergeCell ref="K23:L23"/>
    <mergeCell ref="M23:N23"/>
    <mergeCell ref="T23:U23"/>
    <mergeCell ref="V23:W23"/>
    <mergeCell ref="X23:Y23"/>
    <mergeCell ref="Z21:AA21"/>
    <mergeCell ref="I22:J22"/>
    <mergeCell ref="K22:L22"/>
    <mergeCell ref="M22:N22"/>
    <mergeCell ref="T22:U22"/>
    <mergeCell ref="V22:W22"/>
    <mergeCell ref="X22:Y22"/>
    <mergeCell ref="Z22:AA22"/>
    <mergeCell ref="I21:J21"/>
    <mergeCell ref="K21:L21"/>
    <mergeCell ref="M21:N21"/>
    <mergeCell ref="T21:U21"/>
    <mergeCell ref="V21:W21"/>
    <mergeCell ref="X21:Y21"/>
    <mergeCell ref="Z19:AA19"/>
    <mergeCell ref="I20:J20"/>
    <mergeCell ref="K20:L20"/>
    <mergeCell ref="M20:N20"/>
    <mergeCell ref="T20:U20"/>
    <mergeCell ref="V20:W20"/>
    <mergeCell ref="X20:Y20"/>
    <mergeCell ref="Z20:AA20"/>
    <mergeCell ref="I19:J19"/>
    <mergeCell ref="K19:L19"/>
    <mergeCell ref="M19:N19"/>
    <mergeCell ref="T19:U19"/>
    <mergeCell ref="V19:W19"/>
    <mergeCell ref="X19:Y19"/>
    <mergeCell ref="Z17:AA17"/>
    <mergeCell ref="I18:J18"/>
    <mergeCell ref="K18:L18"/>
    <mergeCell ref="M18:N18"/>
    <mergeCell ref="T18:U18"/>
    <mergeCell ref="V18:W18"/>
    <mergeCell ref="X18:Y18"/>
    <mergeCell ref="Z18:AA18"/>
    <mergeCell ref="I17:J17"/>
    <mergeCell ref="K17:L17"/>
    <mergeCell ref="M17:N17"/>
    <mergeCell ref="T17:U17"/>
    <mergeCell ref="V17:W17"/>
    <mergeCell ref="X17:Y17"/>
    <mergeCell ref="Z15:AA15"/>
    <mergeCell ref="I16:J16"/>
    <mergeCell ref="K16:L16"/>
    <mergeCell ref="M16:N16"/>
    <mergeCell ref="T16:U16"/>
    <mergeCell ref="V16:W16"/>
    <mergeCell ref="X14:Y14"/>
    <mergeCell ref="Z14:AA14"/>
    <mergeCell ref="X16:Y16"/>
    <mergeCell ref="Z16:AA16"/>
    <mergeCell ref="I15:J15"/>
    <mergeCell ref="K15:L15"/>
    <mergeCell ref="M15:N15"/>
    <mergeCell ref="T15:U15"/>
    <mergeCell ref="V15:W15"/>
    <mergeCell ref="X15:Y15"/>
    <mergeCell ref="V10:W10"/>
    <mergeCell ref="X10:Y10"/>
    <mergeCell ref="Z10:AA10"/>
    <mergeCell ref="A13:C13"/>
    <mergeCell ref="D13:AA13"/>
    <mergeCell ref="I14:J14"/>
    <mergeCell ref="K14:L14"/>
    <mergeCell ref="M14:N14"/>
    <mergeCell ref="T14:U14"/>
    <mergeCell ref="V14:W14"/>
    <mergeCell ref="A9:C9"/>
    <mergeCell ref="A10:C10"/>
    <mergeCell ref="I10:J10"/>
    <mergeCell ref="K10:L10"/>
    <mergeCell ref="M10:N10"/>
    <mergeCell ref="T10:U10"/>
    <mergeCell ref="X7:Y7"/>
    <mergeCell ref="Z7:AA7"/>
    <mergeCell ref="A8:C8"/>
    <mergeCell ref="I8:J8"/>
    <mergeCell ref="K8:L8"/>
    <mergeCell ref="M8:N8"/>
    <mergeCell ref="T8:U8"/>
    <mergeCell ref="V8:W8"/>
    <mergeCell ref="X8:Y8"/>
    <mergeCell ref="Z8:AA8"/>
    <mergeCell ref="X5:Y5"/>
    <mergeCell ref="Z5:AA5"/>
    <mergeCell ref="A4:C4"/>
    <mergeCell ref="A6:C6"/>
    <mergeCell ref="A7:C7"/>
    <mergeCell ref="I7:J7"/>
    <mergeCell ref="K7:L7"/>
    <mergeCell ref="M7:N7"/>
    <mergeCell ref="T7:U7"/>
    <mergeCell ref="V7:W7"/>
    <mergeCell ref="A5:C5"/>
    <mergeCell ref="I5:J5"/>
    <mergeCell ref="K5:L5"/>
    <mergeCell ref="M5:N5"/>
    <mergeCell ref="T5:U5"/>
    <mergeCell ref="V5:W5"/>
    <mergeCell ref="I4:J4"/>
    <mergeCell ref="K4:L4"/>
    <mergeCell ref="M4:N4"/>
    <mergeCell ref="V4:W4"/>
    <mergeCell ref="X4:Y4"/>
    <mergeCell ref="Z2:AA2"/>
    <mergeCell ref="Z4:AA4"/>
    <mergeCell ref="A3:C3"/>
    <mergeCell ref="I3:J3"/>
    <mergeCell ref="K3:L3"/>
    <mergeCell ref="T3:U3"/>
    <mergeCell ref="V3:W3"/>
    <mergeCell ref="X3:Y3"/>
    <mergeCell ref="A1:C1"/>
    <mergeCell ref="D1:N1"/>
    <mergeCell ref="O1:AA1"/>
    <mergeCell ref="A2:C2"/>
    <mergeCell ref="I2:J2"/>
    <mergeCell ref="K2:L2"/>
    <mergeCell ref="M2:N2"/>
    <mergeCell ref="T2:U2"/>
    <mergeCell ref="V2:W2"/>
    <mergeCell ref="X2:Y2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D9" sqref="D9"/>
    </sheetView>
  </sheetViews>
  <sheetFormatPr defaultColWidth="9.140625" defaultRowHeight="15"/>
  <cols>
    <col min="1" max="2" width="9.140625" style="6" customWidth="1"/>
    <col min="3" max="3" width="13.421875" style="6" customWidth="1"/>
    <col min="4" max="8" width="9.140625" style="6" customWidth="1"/>
    <col min="9" max="9" width="6.8515625" style="6" customWidth="1"/>
    <col min="10" max="10" width="7.140625" style="6" customWidth="1"/>
    <col min="11" max="11" width="7.28125" style="6" customWidth="1"/>
    <col min="12" max="12" width="7.00390625" style="6" customWidth="1"/>
    <col min="13" max="14" width="7.140625" style="6" customWidth="1"/>
    <col min="15" max="19" width="9.140625" style="6" customWidth="1"/>
    <col min="20" max="20" width="7.140625" style="6" customWidth="1"/>
    <col min="21" max="21" width="7.00390625" style="6" customWidth="1"/>
    <col min="22" max="22" width="7.140625" style="6" customWidth="1"/>
    <col min="23" max="23" width="7.28125" style="6" customWidth="1"/>
    <col min="24" max="16384" width="9.140625" style="6" customWidth="1"/>
  </cols>
  <sheetData>
    <row r="1" spans="1:25" ht="15" thickBot="1">
      <c r="A1" s="281">
        <v>2019</v>
      </c>
      <c r="B1" s="282"/>
      <c r="C1" s="283"/>
      <c r="D1" s="333" t="s">
        <v>37</v>
      </c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330" t="s">
        <v>47</v>
      </c>
      <c r="P1" s="331"/>
      <c r="Q1" s="331"/>
      <c r="R1" s="331"/>
      <c r="S1" s="331"/>
      <c r="T1" s="331"/>
      <c r="U1" s="331"/>
      <c r="V1" s="331"/>
      <c r="W1" s="331"/>
      <c r="X1" s="331"/>
      <c r="Y1" s="332"/>
    </row>
    <row r="2" spans="1:25" ht="15" thickBot="1">
      <c r="A2" s="285" t="s">
        <v>55</v>
      </c>
      <c r="B2" s="286"/>
      <c r="C2" s="287"/>
      <c r="D2" s="142" t="s">
        <v>1</v>
      </c>
      <c r="E2" s="142" t="s">
        <v>2</v>
      </c>
      <c r="F2" s="143" t="s">
        <v>3</v>
      </c>
      <c r="G2" s="142" t="s">
        <v>39</v>
      </c>
      <c r="H2" s="143" t="s">
        <v>40</v>
      </c>
      <c r="I2" s="327" t="s">
        <v>52</v>
      </c>
      <c r="J2" s="329"/>
      <c r="K2" s="327" t="s">
        <v>53</v>
      </c>
      <c r="L2" s="328"/>
      <c r="M2" s="327" t="s">
        <v>50</v>
      </c>
      <c r="N2" s="329"/>
      <c r="O2" s="139" t="s">
        <v>1</v>
      </c>
      <c r="P2" s="140" t="s">
        <v>2</v>
      </c>
      <c r="Q2" s="141" t="s">
        <v>3</v>
      </c>
      <c r="R2" s="139" t="s">
        <v>39</v>
      </c>
      <c r="S2" s="140" t="s">
        <v>40</v>
      </c>
      <c r="T2" s="320" t="s">
        <v>52</v>
      </c>
      <c r="U2" s="321"/>
      <c r="V2" s="320" t="s">
        <v>53</v>
      </c>
      <c r="W2" s="321"/>
      <c r="X2" s="320" t="s">
        <v>50</v>
      </c>
      <c r="Y2" s="321"/>
    </row>
    <row r="3" spans="1:25" ht="14.25">
      <c r="A3" s="272" t="s">
        <v>43</v>
      </c>
      <c r="B3" s="273"/>
      <c r="C3" s="274"/>
      <c r="D3" s="225"/>
      <c r="E3" s="225"/>
      <c r="F3" s="226"/>
      <c r="G3" s="225"/>
      <c r="H3" s="226"/>
      <c r="I3" s="380"/>
      <c r="J3" s="381"/>
      <c r="K3" s="382"/>
      <c r="L3" s="382"/>
      <c r="M3" s="227"/>
      <c r="N3" s="228"/>
      <c r="O3" s="229"/>
      <c r="P3" s="225"/>
      <c r="Q3" s="230"/>
      <c r="R3" s="229"/>
      <c r="S3" s="225"/>
      <c r="T3" s="380"/>
      <c r="U3" s="381"/>
      <c r="V3" s="380"/>
      <c r="W3" s="381"/>
      <c r="X3" s="227"/>
      <c r="Y3" s="228"/>
    </row>
    <row r="4" spans="1:25" ht="14.25">
      <c r="A4" s="278" t="s">
        <v>57</v>
      </c>
      <c r="B4" s="279"/>
      <c r="C4" s="280"/>
      <c r="D4" s="231">
        <v>6.93</v>
      </c>
      <c r="E4" s="231">
        <v>6.93</v>
      </c>
      <c r="F4" s="231">
        <v>6.93</v>
      </c>
      <c r="G4" s="231">
        <v>6.93</v>
      </c>
      <c r="H4" s="231">
        <v>6.93</v>
      </c>
      <c r="I4" s="383">
        <v>6.93</v>
      </c>
      <c r="J4" s="384"/>
      <c r="K4" s="383">
        <v>6.93</v>
      </c>
      <c r="L4" s="384"/>
      <c r="M4" s="383">
        <v>6.93</v>
      </c>
      <c r="N4" s="384"/>
      <c r="O4" s="231">
        <v>6.93</v>
      </c>
      <c r="P4" s="231">
        <v>6.93</v>
      </c>
      <c r="Q4" s="231">
        <v>6.93</v>
      </c>
      <c r="R4" s="231">
        <v>6.93</v>
      </c>
      <c r="S4" s="231">
        <v>6.93</v>
      </c>
      <c r="T4" s="383">
        <v>6.93</v>
      </c>
      <c r="U4" s="384"/>
      <c r="V4" s="383">
        <v>6.93</v>
      </c>
      <c r="W4" s="384"/>
      <c r="X4" s="383">
        <v>6.93</v>
      </c>
      <c r="Y4" s="384"/>
    </row>
    <row r="5" spans="1:25" ht="15" thickBot="1">
      <c r="A5" s="288" t="s">
        <v>7</v>
      </c>
      <c r="B5" s="289"/>
      <c r="C5" s="290"/>
      <c r="D5" s="232">
        <v>35</v>
      </c>
      <c r="E5" s="232">
        <v>35</v>
      </c>
      <c r="F5" s="233">
        <v>35</v>
      </c>
      <c r="G5" s="232">
        <v>35</v>
      </c>
      <c r="H5" s="233">
        <v>35</v>
      </c>
      <c r="I5" s="385">
        <v>35</v>
      </c>
      <c r="J5" s="386"/>
      <c r="K5" s="387">
        <v>35</v>
      </c>
      <c r="L5" s="387"/>
      <c r="M5" s="385">
        <v>35</v>
      </c>
      <c r="N5" s="386"/>
      <c r="O5" s="234">
        <v>65</v>
      </c>
      <c r="P5" s="232">
        <v>65</v>
      </c>
      <c r="Q5" s="235">
        <v>65</v>
      </c>
      <c r="R5" s="234">
        <v>81.49</v>
      </c>
      <c r="S5" s="232">
        <v>81.49</v>
      </c>
      <c r="T5" s="385">
        <v>69</v>
      </c>
      <c r="U5" s="386"/>
      <c r="V5" s="385">
        <v>69</v>
      </c>
      <c r="W5" s="386"/>
      <c r="X5" s="385">
        <v>65</v>
      </c>
      <c r="Y5" s="386"/>
    </row>
    <row r="6" spans="1:25" ht="14.25">
      <c r="A6" s="275" t="s">
        <v>4</v>
      </c>
      <c r="B6" s="276"/>
      <c r="C6" s="277"/>
      <c r="D6" s="194">
        <v>2764.15</v>
      </c>
      <c r="E6" s="195">
        <v>2240.45</v>
      </c>
      <c r="F6" s="196">
        <v>1064.91</v>
      </c>
      <c r="G6" s="194">
        <v>2307.56</v>
      </c>
      <c r="H6" s="195">
        <v>1750.91</v>
      </c>
      <c r="I6" s="194">
        <v>1825.98</v>
      </c>
      <c r="J6" s="197">
        <v>98.22</v>
      </c>
      <c r="K6" s="198">
        <v>670.15</v>
      </c>
      <c r="L6" s="199">
        <v>98.22</v>
      </c>
      <c r="M6" s="194">
        <v>278.06</v>
      </c>
      <c r="N6" s="197">
        <v>98.22</v>
      </c>
      <c r="O6" s="194">
        <v>2764.15</v>
      </c>
      <c r="P6" s="195">
        <v>2240.45</v>
      </c>
      <c r="Q6" s="196">
        <v>1064.91</v>
      </c>
      <c r="R6" s="194">
        <v>2307.56</v>
      </c>
      <c r="S6" s="195">
        <v>1750.91</v>
      </c>
      <c r="T6" s="194">
        <v>1825.98</v>
      </c>
      <c r="U6" s="197">
        <v>98.22</v>
      </c>
      <c r="V6" s="198">
        <v>670.15</v>
      </c>
      <c r="W6" s="199">
        <v>98.22</v>
      </c>
      <c r="X6" s="194">
        <v>278.06</v>
      </c>
      <c r="Y6" s="197">
        <v>98.22</v>
      </c>
    </row>
    <row r="7" spans="1:25" ht="14.25">
      <c r="A7" s="278" t="s">
        <v>5</v>
      </c>
      <c r="B7" s="279"/>
      <c r="C7" s="280"/>
      <c r="D7" s="200">
        <v>76.19</v>
      </c>
      <c r="E7" s="200">
        <v>76.19</v>
      </c>
      <c r="F7" s="201">
        <v>76.19</v>
      </c>
      <c r="G7" s="200">
        <v>76.19</v>
      </c>
      <c r="H7" s="201">
        <v>76.19</v>
      </c>
      <c r="I7" s="388">
        <v>76.19</v>
      </c>
      <c r="J7" s="389"/>
      <c r="K7" s="390">
        <v>76.19</v>
      </c>
      <c r="L7" s="390"/>
      <c r="M7" s="388">
        <v>76.19</v>
      </c>
      <c r="N7" s="389"/>
      <c r="O7" s="202">
        <v>76.19</v>
      </c>
      <c r="P7" s="200">
        <v>76.19</v>
      </c>
      <c r="Q7" s="203">
        <v>76.19</v>
      </c>
      <c r="R7" s="202">
        <v>76.19</v>
      </c>
      <c r="S7" s="200">
        <v>76.19</v>
      </c>
      <c r="T7" s="388">
        <v>76.19</v>
      </c>
      <c r="U7" s="389"/>
      <c r="V7" s="390">
        <v>76.19</v>
      </c>
      <c r="W7" s="390"/>
      <c r="X7" s="388">
        <v>76.19</v>
      </c>
      <c r="Y7" s="389"/>
    </row>
    <row r="8" spans="1:25" ht="14.25">
      <c r="A8" s="284" t="s">
        <v>42</v>
      </c>
      <c r="B8" s="279"/>
      <c r="C8" s="280"/>
      <c r="D8" s="200">
        <v>495</v>
      </c>
      <c r="E8" s="200">
        <v>495</v>
      </c>
      <c r="F8" s="201">
        <v>495</v>
      </c>
      <c r="G8" s="200">
        <v>495</v>
      </c>
      <c r="H8" s="201">
        <v>495</v>
      </c>
      <c r="I8" s="391">
        <f>D8</f>
        <v>495</v>
      </c>
      <c r="J8" s="392"/>
      <c r="K8" s="394">
        <f>D8</f>
        <v>495</v>
      </c>
      <c r="L8" s="394"/>
      <c r="M8" s="391">
        <f>D8</f>
        <v>495</v>
      </c>
      <c r="N8" s="392"/>
      <c r="O8" s="194">
        <v>495</v>
      </c>
      <c r="P8" s="195">
        <v>495</v>
      </c>
      <c r="Q8" s="196">
        <v>495</v>
      </c>
      <c r="R8" s="194">
        <v>495</v>
      </c>
      <c r="S8" s="195">
        <v>495</v>
      </c>
      <c r="T8" s="391">
        <v>495</v>
      </c>
      <c r="U8" s="394"/>
      <c r="V8" s="391">
        <v>495</v>
      </c>
      <c r="W8" s="394"/>
      <c r="X8" s="391">
        <v>495</v>
      </c>
      <c r="Y8" s="392"/>
    </row>
    <row r="9" spans="1:25" ht="14.25">
      <c r="A9" s="278" t="s">
        <v>36</v>
      </c>
      <c r="B9" s="279"/>
      <c r="C9" s="280"/>
      <c r="D9" s="204">
        <v>1709</v>
      </c>
      <c r="E9" s="204">
        <v>1709</v>
      </c>
      <c r="F9" s="205">
        <v>1709</v>
      </c>
      <c r="G9" s="204">
        <v>1552</v>
      </c>
      <c r="H9" s="205">
        <v>1552</v>
      </c>
      <c r="I9" s="206">
        <v>1515</v>
      </c>
      <c r="J9" s="207">
        <v>1060</v>
      </c>
      <c r="K9" s="208">
        <v>1515</v>
      </c>
      <c r="L9" s="209">
        <v>1060</v>
      </c>
      <c r="M9" s="210">
        <v>1729</v>
      </c>
      <c r="N9" s="207">
        <v>1632</v>
      </c>
      <c r="O9" s="211">
        <v>1709</v>
      </c>
      <c r="P9" s="212">
        <v>1709</v>
      </c>
      <c r="Q9" s="213">
        <v>1709</v>
      </c>
      <c r="R9" s="211">
        <v>1552</v>
      </c>
      <c r="S9" s="212">
        <v>1552</v>
      </c>
      <c r="T9" s="214">
        <v>1515</v>
      </c>
      <c r="U9" s="215">
        <v>1060</v>
      </c>
      <c r="V9" s="214">
        <v>1515</v>
      </c>
      <c r="W9" s="215">
        <v>1060</v>
      </c>
      <c r="X9" s="214">
        <v>1729</v>
      </c>
      <c r="Y9" s="215">
        <v>1632</v>
      </c>
    </row>
    <row r="10" spans="1:25" ht="15" thickBot="1">
      <c r="A10" s="284" t="s">
        <v>41</v>
      </c>
      <c r="B10" s="279"/>
      <c r="C10" s="280"/>
      <c r="D10" s="216">
        <v>28.3</v>
      </c>
      <c r="E10" s="216">
        <v>28.3</v>
      </c>
      <c r="F10" s="217">
        <v>28.3</v>
      </c>
      <c r="G10" s="216">
        <v>28.3</v>
      </c>
      <c r="H10" s="217">
        <v>28.3</v>
      </c>
      <c r="I10" s="395">
        <v>28.3</v>
      </c>
      <c r="J10" s="396"/>
      <c r="K10" s="397">
        <v>28.3</v>
      </c>
      <c r="L10" s="397"/>
      <c r="M10" s="395">
        <v>28.3</v>
      </c>
      <c r="N10" s="396"/>
      <c r="O10" s="218">
        <v>28.3</v>
      </c>
      <c r="P10" s="219">
        <v>28.3</v>
      </c>
      <c r="Q10" s="220">
        <v>28.3</v>
      </c>
      <c r="R10" s="218">
        <v>28.3</v>
      </c>
      <c r="S10" s="219">
        <v>28.3</v>
      </c>
      <c r="T10" s="395">
        <v>28.3</v>
      </c>
      <c r="U10" s="396"/>
      <c r="V10" s="395">
        <v>28.3</v>
      </c>
      <c r="W10" s="396"/>
      <c r="X10" s="395">
        <v>28.3</v>
      </c>
      <c r="Y10" s="396"/>
    </row>
    <row r="11" spans="1:25" ht="15" thickBot="1">
      <c r="A11" s="93" t="s">
        <v>51</v>
      </c>
      <c r="B11" s="8"/>
      <c r="C11" s="8"/>
      <c r="D11" s="221">
        <f>SUM(D6:D10)</f>
        <v>5072.64</v>
      </c>
      <c r="E11" s="221">
        <f>SUM(E6:E10)</f>
        <v>4548.94</v>
      </c>
      <c r="F11" s="222">
        <f>SUM(F6:F10)</f>
        <v>3373.4000000000005</v>
      </c>
      <c r="G11" s="221">
        <f>SUM(G6:G10)</f>
        <v>4459.05</v>
      </c>
      <c r="H11" s="222">
        <f>SUM(H6:H10)</f>
        <v>3902.4000000000005</v>
      </c>
      <c r="I11" s="223">
        <f>I10+I9+I8+I7+I6</f>
        <v>3940.47</v>
      </c>
      <c r="J11" s="221">
        <f>I10+J9+I8+I7+J6</f>
        <v>1757.71</v>
      </c>
      <c r="K11" s="224">
        <f>K10+K9+K8+K7+K6</f>
        <v>2784.64</v>
      </c>
      <c r="L11" s="223">
        <f>K10+L9+K8+K7+L6</f>
        <v>1757.71</v>
      </c>
      <c r="M11" s="221">
        <f>M10+M9+M8+M7+M6</f>
        <v>2606.55</v>
      </c>
      <c r="N11" s="221">
        <f>M10+N9+M8+M7+N6</f>
        <v>2329.71</v>
      </c>
      <c r="O11" s="223">
        <f>SUM(O6:O10)</f>
        <v>5072.64</v>
      </c>
      <c r="P11" s="221">
        <f>SUM(P6:P10)</f>
        <v>4548.94</v>
      </c>
      <c r="Q11" s="224">
        <f>SUM(Q6:Q10)</f>
        <v>3373.4000000000005</v>
      </c>
      <c r="R11" s="224">
        <f>SUM(R6:R10)</f>
        <v>4459.05</v>
      </c>
      <c r="S11" s="224">
        <f>SUM(S6:S10)</f>
        <v>3902.4000000000005</v>
      </c>
      <c r="T11" s="221">
        <f>T10+T9+T8+T7+T6</f>
        <v>3940.47</v>
      </c>
      <c r="U11" s="221">
        <f>T10+U9+T8+T7+U6</f>
        <v>1757.71</v>
      </c>
      <c r="V11" s="221">
        <f>V10+V9+V8+V7+V6</f>
        <v>2784.64</v>
      </c>
      <c r="W11" s="221">
        <f>V10+W9+V8+V7+W6</f>
        <v>1757.71</v>
      </c>
      <c r="X11" s="221">
        <f>X10+X9+X8+X7+X6</f>
        <v>2606.55</v>
      </c>
      <c r="Y11" s="221">
        <f>X10+Y9+X8+X7+Y6</f>
        <v>2329.71</v>
      </c>
    </row>
    <row r="12" spans="15:19" ht="15" thickBot="1">
      <c r="O12" s="88"/>
      <c r="P12" s="88"/>
      <c r="Q12" s="88"/>
      <c r="R12" s="88"/>
      <c r="S12" s="88"/>
    </row>
    <row r="13" spans="1:25" ht="15" thickBot="1">
      <c r="A13" s="281" t="s">
        <v>9</v>
      </c>
      <c r="B13" s="282"/>
      <c r="C13" s="283"/>
      <c r="D13" s="349" t="s">
        <v>54</v>
      </c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1"/>
    </row>
    <row r="14" spans="1:25" ht="14.25">
      <c r="A14" s="1"/>
      <c r="B14" s="9" t="s">
        <v>10</v>
      </c>
      <c r="C14" s="10" t="s">
        <v>11</v>
      </c>
      <c r="D14" s="188">
        <v>17</v>
      </c>
      <c r="E14" s="188">
        <v>49</v>
      </c>
      <c r="F14" s="189">
        <v>479</v>
      </c>
      <c r="G14" s="188">
        <v>11</v>
      </c>
      <c r="H14" s="189">
        <v>40</v>
      </c>
      <c r="I14" s="398">
        <v>54</v>
      </c>
      <c r="J14" s="399"/>
      <c r="K14" s="400">
        <v>89</v>
      </c>
      <c r="L14" s="401"/>
      <c r="M14" s="402">
        <v>417</v>
      </c>
      <c r="N14" s="403"/>
      <c r="O14" s="188">
        <v>17</v>
      </c>
      <c r="P14" s="188">
        <v>49</v>
      </c>
      <c r="Q14" s="189">
        <v>479</v>
      </c>
      <c r="R14" s="188">
        <v>11</v>
      </c>
      <c r="S14" s="189">
        <v>40</v>
      </c>
      <c r="T14" s="402">
        <v>54</v>
      </c>
      <c r="U14" s="403"/>
      <c r="V14" s="402">
        <v>89</v>
      </c>
      <c r="W14" s="403"/>
      <c r="X14" s="402">
        <v>417</v>
      </c>
      <c r="Y14" s="403"/>
    </row>
    <row r="15" spans="1:25" ht="14.25">
      <c r="A15" s="2" t="s">
        <v>12</v>
      </c>
      <c r="B15" s="13" t="s">
        <v>13</v>
      </c>
      <c r="C15" s="14" t="s">
        <v>14</v>
      </c>
      <c r="D15" s="190">
        <v>26</v>
      </c>
      <c r="E15" s="190">
        <v>78</v>
      </c>
      <c r="F15" s="191">
        <v>767</v>
      </c>
      <c r="G15" s="190">
        <v>18</v>
      </c>
      <c r="H15" s="191">
        <v>63</v>
      </c>
      <c r="I15" s="406">
        <v>86</v>
      </c>
      <c r="J15" s="407"/>
      <c r="K15" s="404">
        <v>143</v>
      </c>
      <c r="L15" s="405"/>
      <c r="M15" s="404">
        <v>668</v>
      </c>
      <c r="N15" s="405"/>
      <c r="O15" s="190">
        <v>26</v>
      </c>
      <c r="P15" s="190">
        <v>78</v>
      </c>
      <c r="Q15" s="191">
        <v>767</v>
      </c>
      <c r="R15" s="190">
        <v>18</v>
      </c>
      <c r="S15" s="191">
        <v>63</v>
      </c>
      <c r="T15" s="408">
        <v>86</v>
      </c>
      <c r="U15" s="409"/>
      <c r="V15" s="408">
        <v>143</v>
      </c>
      <c r="W15" s="409"/>
      <c r="X15" s="404">
        <v>668</v>
      </c>
      <c r="Y15" s="405"/>
    </row>
    <row r="16" spans="1:25" ht="14.25">
      <c r="A16" s="2" t="s">
        <v>12</v>
      </c>
      <c r="B16" s="13" t="s">
        <v>15</v>
      </c>
      <c r="C16" s="14" t="s">
        <v>16</v>
      </c>
      <c r="D16" s="190">
        <v>33</v>
      </c>
      <c r="E16" s="190">
        <v>98</v>
      </c>
      <c r="F16" s="191">
        <v>959</v>
      </c>
      <c r="G16" s="190">
        <v>23</v>
      </c>
      <c r="H16" s="191">
        <v>79</v>
      </c>
      <c r="I16" s="406">
        <v>107</v>
      </c>
      <c r="J16" s="407"/>
      <c r="K16" s="404">
        <v>179</v>
      </c>
      <c r="L16" s="405"/>
      <c r="M16" s="404">
        <v>835</v>
      </c>
      <c r="N16" s="405"/>
      <c r="O16" s="190">
        <v>33</v>
      </c>
      <c r="P16" s="190">
        <v>98</v>
      </c>
      <c r="Q16" s="191">
        <v>959</v>
      </c>
      <c r="R16" s="190">
        <v>23</v>
      </c>
      <c r="S16" s="191">
        <v>79</v>
      </c>
      <c r="T16" s="408">
        <v>107</v>
      </c>
      <c r="U16" s="409"/>
      <c r="V16" s="408">
        <v>179</v>
      </c>
      <c r="W16" s="409"/>
      <c r="X16" s="404">
        <v>835</v>
      </c>
      <c r="Y16" s="405"/>
    </row>
    <row r="17" spans="1:25" ht="14.25">
      <c r="A17" s="2" t="s">
        <v>12</v>
      </c>
      <c r="B17" s="13" t="s">
        <v>17</v>
      </c>
      <c r="C17" s="14" t="s">
        <v>18</v>
      </c>
      <c r="D17" s="190">
        <v>41</v>
      </c>
      <c r="E17" s="190">
        <v>122</v>
      </c>
      <c r="F17" s="191">
        <v>1199</v>
      </c>
      <c r="G17" s="190">
        <v>29</v>
      </c>
      <c r="H17" s="191">
        <v>99</v>
      </c>
      <c r="I17" s="406">
        <v>134</v>
      </c>
      <c r="J17" s="407"/>
      <c r="K17" s="404">
        <v>224</v>
      </c>
      <c r="L17" s="405"/>
      <c r="M17" s="404">
        <v>1043</v>
      </c>
      <c r="N17" s="405"/>
      <c r="O17" s="190">
        <v>41</v>
      </c>
      <c r="P17" s="190">
        <v>122</v>
      </c>
      <c r="Q17" s="191">
        <v>1199</v>
      </c>
      <c r="R17" s="190">
        <v>29</v>
      </c>
      <c r="S17" s="191">
        <v>99</v>
      </c>
      <c r="T17" s="408">
        <v>134</v>
      </c>
      <c r="U17" s="409"/>
      <c r="V17" s="408">
        <v>224</v>
      </c>
      <c r="W17" s="409"/>
      <c r="X17" s="404">
        <v>1043</v>
      </c>
      <c r="Y17" s="405"/>
    </row>
    <row r="18" spans="1:25" ht="14.25">
      <c r="A18" s="2" t="s">
        <v>12</v>
      </c>
      <c r="B18" s="13" t="s">
        <v>19</v>
      </c>
      <c r="C18" s="14" t="s">
        <v>20</v>
      </c>
      <c r="D18" s="190">
        <v>53</v>
      </c>
      <c r="E18" s="190">
        <v>156</v>
      </c>
      <c r="F18" s="191">
        <v>1534</v>
      </c>
      <c r="G18" s="190">
        <v>36</v>
      </c>
      <c r="H18" s="191">
        <v>127</v>
      </c>
      <c r="I18" s="406">
        <v>172</v>
      </c>
      <c r="J18" s="407"/>
      <c r="K18" s="404">
        <v>286</v>
      </c>
      <c r="L18" s="405"/>
      <c r="M18" s="404">
        <v>1335</v>
      </c>
      <c r="N18" s="405"/>
      <c r="O18" s="190">
        <v>53</v>
      </c>
      <c r="P18" s="190">
        <v>156</v>
      </c>
      <c r="Q18" s="191">
        <v>1534</v>
      </c>
      <c r="R18" s="190">
        <v>36</v>
      </c>
      <c r="S18" s="191">
        <v>127</v>
      </c>
      <c r="T18" s="408">
        <v>172</v>
      </c>
      <c r="U18" s="409"/>
      <c r="V18" s="408">
        <v>286</v>
      </c>
      <c r="W18" s="409"/>
      <c r="X18" s="404">
        <v>1335</v>
      </c>
      <c r="Y18" s="405"/>
    </row>
    <row r="19" spans="1:25" ht="14.25">
      <c r="A19" s="2" t="s">
        <v>12</v>
      </c>
      <c r="B19" s="13" t="s">
        <v>21</v>
      </c>
      <c r="C19" s="14" t="s">
        <v>22</v>
      </c>
      <c r="D19" s="190">
        <v>66</v>
      </c>
      <c r="E19" s="190">
        <v>196</v>
      </c>
      <c r="F19" s="191">
        <v>1918</v>
      </c>
      <c r="G19" s="190">
        <v>46</v>
      </c>
      <c r="H19" s="191">
        <v>158</v>
      </c>
      <c r="I19" s="406">
        <v>215</v>
      </c>
      <c r="J19" s="407"/>
      <c r="K19" s="404">
        <v>358</v>
      </c>
      <c r="L19" s="405"/>
      <c r="M19" s="404">
        <v>1669</v>
      </c>
      <c r="N19" s="405"/>
      <c r="O19" s="190">
        <v>66</v>
      </c>
      <c r="P19" s="190">
        <v>196</v>
      </c>
      <c r="Q19" s="191">
        <v>1918</v>
      </c>
      <c r="R19" s="190">
        <v>46</v>
      </c>
      <c r="S19" s="191">
        <v>158</v>
      </c>
      <c r="T19" s="408">
        <v>215</v>
      </c>
      <c r="U19" s="409"/>
      <c r="V19" s="408">
        <v>358</v>
      </c>
      <c r="W19" s="409"/>
      <c r="X19" s="404">
        <v>1669</v>
      </c>
      <c r="Y19" s="405"/>
    </row>
    <row r="20" spans="1:25" ht="14.25">
      <c r="A20" s="2" t="s">
        <v>12</v>
      </c>
      <c r="B20" s="13" t="s">
        <v>23</v>
      </c>
      <c r="C20" s="14" t="s">
        <v>24</v>
      </c>
      <c r="D20" s="190">
        <v>83</v>
      </c>
      <c r="E20" s="190">
        <v>245</v>
      </c>
      <c r="F20" s="191">
        <v>2397</v>
      </c>
      <c r="G20" s="190">
        <v>57</v>
      </c>
      <c r="H20" s="191">
        <v>198</v>
      </c>
      <c r="I20" s="406">
        <v>269</v>
      </c>
      <c r="J20" s="407"/>
      <c r="K20" s="404">
        <v>447</v>
      </c>
      <c r="L20" s="405"/>
      <c r="M20" s="404">
        <v>2087</v>
      </c>
      <c r="N20" s="405"/>
      <c r="O20" s="190">
        <v>83</v>
      </c>
      <c r="P20" s="190">
        <v>245</v>
      </c>
      <c r="Q20" s="191">
        <v>2397</v>
      </c>
      <c r="R20" s="190">
        <v>57</v>
      </c>
      <c r="S20" s="191">
        <v>198</v>
      </c>
      <c r="T20" s="408">
        <v>269</v>
      </c>
      <c r="U20" s="409"/>
      <c r="V20" s="408">
        <v>447</v>
      </c>
      <c r="W20" s="409"/>
      <c r="X20" s="404">
        <v>2087</v>
      </c>
      <c r="Y20" s="405"/>
    </row>
    <row r="21" spans="1:25" ht="14.25">
      <c r="A21" s="2" t="s">
        <v>12</v>
      </c>
      <c r="B21" s="13" t="s">
        <v>25</v>
      </c>
      <c r="C21" s="14" t="s">
        <v>26</v>
      </c>
      <c r="D21" s="190">
        <v>104</v>
      </c>
      <c r="E21" s="190">
        <v>308</v>
      </c>
      <c r="F21" s="191">
        <v>3020</v>
      </c>
      <c r="G21" s="190">
        <v>72</v>
      </c>
      <c r="H21" s="191">
        <v>249</v>
      </c>
      <c r="I21" s="406">
        <v>338</v>
      </c>
      <c r="J21" s="407"/>
      <c r="K21" s="404">
        <v>563</v>
      </c>
      <c r="L21" s="405"/>
      <c r="M21" s="404">
        <v>2629</v>
      </c>
      <c r="N21" s="405"/>
      <c r="O21" s="190">
        <v>104</v>
      </c>
      <c r="P21" s="190">
        <v>308</v>
      </c>
      <c r="Q21" s="191">
        <v>3020</v>
      </c>
      <c r="R21" s="190">
        <v>72</v>
      </c>
      <c r="S21" s="191">
        <v>249</v>
      </c>
      <c r="T21" s="408">
        <v>338</v>
      </c>
      <c r="U21" s="409"/>
      <c r="V21" s="408">
        <v>563</v>
      </c>
      <c r="W21" s="409"/>
      <c r="X21" s="404">
        <v>2629</v>
      </c>
      <c r="Y21" s="405"/>
    </row>
    <row r="22" spans="1:25" ht="14.25">
      <c r="A22" s="2" t="s">
        <v>12</v>
      </c>
      <c r="B22" s="13" t="s">
        <v>27</v>
      </c>
      <c r="C22" s="14" t="s">
        <v>28</v>
      </c>
      <c r="D22" s="190">
        <v>132</v>
      </c>
      <c r="E22" s="190">
        <v>391</v>
      </c>
      <c r="F22" s="191">
        <v>3835</v>
      </c>
      <c r="G22" s="190"/>
      <c r="H22" s="191"/>
      <c r="I22" s="406"/>
      <c r="J22" s="407"/>
      <c r="K22" s="404"/>
      <c r="L22" s="405"/>
      <c r="M22" s="404">
        <v>3338</v>
      </c>
      <c r="N22" s="405"/>
      <c r="O22" s="190">
        <v>132</v>
      </c>
      <c r="P22" s="190">
        <v>391</v>
      </c>
      <c r="Q22" s="191">
        <v>3835</v>
      </c>
      <c r="R22" s="190"/>
      <c r="S22" s="191"/>
      <c r="T22" s="408"/>
      <c r="U22" s="409"/>
      <c r="V22" s="408"/>
      <c r="W22" s="409"/>
      <c r="X22" s="404">
        <v>3338</v>
      </c>
      <c r="Y22" s="405"/>
    </row>
    <row r="23" spans="1:25" ht="14.25">
      <c r="A23" s="2" t="s">
        <v>12</v>
      </c>
      <c r="B23" s="13" t="s">
        <v>29</v>
      </c>
      <c r="C23" s="14" t="s">
        <v>30</v>
      </c>
      <c r="D23" s="190">
        <v>165</v>
      </c>
      <c r="E23" s="190">
        <v>489</v>
      </c>
      <c r="F23" s="191">
        <v>4794</v>
      </c>
      <c r="G23" s="190"/>
      <c r="H23" s="191"/>
      <c r="I23" s="406"/>
      <c r="J23" s="407"/>
      <c r="K23" s="404"/>
      <c r="L23" s="405"/>
      <c r="M23" s="404">
        <v>4173</v>
      </c>
      <c r="N23" s="405"/>
      <c r="O23" s="190">
        <v>165</v>
      </c>
      <c r="P23" s="190">
        <v>489</v>
      </c>
      <c r="Q23" s="191">
        <v>4794</v>
      </c>
      <c r="R23" s="190"/>
      <c r="S23" s="191"/>
      <c r="T23" s="408"/>
      <c r="U23" s="409"/>
      <c r="V23" s="408"/>
      <c r="W23" s="409"/>
      <c r="X23" s="404">
        <v>4173</v>
      </c>
      <c r="Y23" s="405"/>
    </row>
    <row r="24" spans="1:25" ht="14.25">
      <c r="A24" s="2" t="s">
        <v>12</v>
      </c>
      <c r="B24" s="13" t="s">
        <v>31</v>
      </c>
      <c r="C24" s="14" t="s">
        <v>32</v>
      </c>
      <c r="D24" s="190">
        <v>206</v>
      </c>
      <c r="E24" s="190">
        <v>611</v>
      </c>
      <c r="F24" s="191">
        <v>5993</v>
      </c>
      <c r="G24" s="190"/>
      <c r="H24" s="191"/>
      <c r="I24" s="406"/>
      <c r="J24" s="407"/>
      <c r="K24" s="404"/>
      <c r="L24" s="405"/>
      <c r="M24" s="404">
        <v>5216</v>
      </c>
      <c r="N24" s="405"/>
      <c r="O24" s="190">
        <v>206</v>
      </c>
      <c r="P24" s="190">
        <v>611</v>
      </c>
      <c r="Q24" s="191">
        <v>5993</v>
      </c>
      <c r="R24" s="190"/>
      <c r="S24" s="191"/>
      <c r="T24" s="408"/>
      <c r="U24" s="409"/>
      <c r="V24" s="408"/>
      <c r="W24" s="409"/>
      <c r="X24" s="404">
        <v>5216</v>
      </c>
      <c r="Y24" s="405"/>
    </row>
    <row r="25" spans="1:25" ht="14.25">
      <c r="A25" s="2" t="s">
        <v>12</v>
      </c>
      <c r="B25" s="13" t="s">
        <v>33</v>
      </c>
      <c r="C25" s="14" t="s">
        <v>34</v>
      </c>
      <c r="D25" s="190">
        <v>264</v>
      </c>
      <c r="E25" s="190">
        <v>782</v>
      </c>
      <c r="F25" s="191">
        <v>7670</v>
      </c>
      <c r="G25" s="190"/>
      <c r="H25" s="191"/>
      <c r="I25" s="406"/>
      <c r="J25" s="407"/>
      <c r="K25" s="404"/>
      <c r="L25" s="405"/>
      <c r="M25" s="404">
        <v>6677</v>
      </c>
      <c r="N25" s="405"/>
      <c r="O25" s="190">
        <v>264</v>
      </c>
      <c r="P25" s="190">
        <v>782</v>
      </c>
      <c r="Q25" s="191">
        <v>7670</v>
      </c>
      <c r="R25" s="190"/>
      <c r="S25" s="191"/>
      <c r="T25" s="408"/>
      <c r="U25" s="409"/>
      <c r="V25" s="408"/>
      <c r="W25" s="409"/>
      <c r="X25" s="404">
        <v>6677</v>
      </c>
      <c r="Y25" s="405"/>
    </row>
    <row r="26" spans="1:25" ht="15" thickBot="1">
      <c r="A26" s="3" t="s">
        <v>12</v>
      </c>
      <c r="B26" s="17" t="s">
        <v>34</v>
      </c>
      <c r="C26" s="18" t="s">
        <v>35</v>
      </c>
      <c r="D26" s="192">
        <v>1.65</v>
      </c>
      <c r="E26" s="192">
        <v>4.89</v>
      </c>
      <c r="F26" s="193">
        <v>47.94</v>
      </c>
      <c r="G26" s="192">
        <v>1.14</v>
      </c>
      <c r="H26" s="193">
        <v>3.96</v>
      </c>
      <c r="I26" s="410">
        <v>5.37</v>
      </c>
      <c r="J26" s="411"/>
      <c r="K26" s="412">
        <v>8.94</v>
      </c>
      <c r="L26" s="413"/>
      <c r="M26" s="412">
        <v>41.73</v>
      </c>
      <c r="N26" s="413"/>
      <c r="O26" s="192">
        <v>1.65</v>
      </c>
      <c r="P26" s="192">
        <v>4.89</v>
      </c>
      <c r="Q26" s="193">
        <v>47.94</v>
      </c>
      <c r="R26" s="192">
        <v>1.14</v>
      </c>
      <c r="S26" s="193">
        <v>3.96</v>
      </c>
      <c r="T26" s="414">
        <v>5.37</v>
      </c>
      <c r="U26" s="415"/>
      <c r="V26" s="414">
        <v>8.94</v>
      </c>
      <c r="W26" s="415"/>
      <c r="X26" s="412">
        <v>41.73</v>
      </c>
      <c r="Y26" s="413"/>
    </row>
    <row r="27" spans="1:21" ht="14.25">
      <c r="A27" s="18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T27" s="78"/>
      <c r="U27" s="78"/>
    </row>
    <row r="28" ht="14.25">
      <c r="A28" s="153" t="s">
        <v>56</v>
      </c>
    </row>
  </sheetData>
  <sheetProtection/>
  <mergeCells count="132">
    <mergeCell ref="X25:Y25"/>
    <mergeCell ref="K25:L25"/>
    <mergeCell ref="I26:J26"/>
    <mergeCell ref="K26:L26"/>
    <mergeCell ref="M26:N26"/>
    <mergeCell ref="T26:U26"/>
    <mergeCell ref="V26:W26"/>
    <mergeCell ref="I25:J25"/>
    <mergeCell ref="I22:J22"/>
    <mergeCell ref="K22:L22"/>
    <mergeCell ref="X26:Y26"/>
    <mergeCell ref="M25:N25"/>
    <mergeCell ref="T25:U25"/>
    <mergeCell ref="V25:W25"/>
    <mergeCell ref="X23:Y23"/>
    <mergeCell ref="I24:J24"/>
    <mergeCell ref="K24:L24"/>
    <mergeCell ref="M24:N24"/>
    <mergeCell ref="V24:W24"/>
    <mergeCell ref="X24:Y24"/>
    <mergeCell ref="I23:J23"/>
    <mergeCell ref="K23:L23"/>
    <mergeCell ref="M23:N23"/>
    <mergeCell ref="T23:U23"/>
    <mergeCell ref="V23:W23"/>
    <mergeCell ref="T24:U24"/>
    <mergeCell ref="X21:Y21"/>
    <mergeCell ref="I21:J21"/>
    <mergeCell ref="M22:N22"/>
    <mergeCell ref="T22:U22"/>
    <mergeCell ref="V22:W22"/>
    <mergeCell ref="X22:Y22"/>
    <mergeCell ref="M21:N21"/>
    <mergeCell ref="T21:U21"/>
    <mergeCell ref="V21:W21"/>
    <mergeCell ref="K21:L21"/>
    <mergeCell ref="X19:Y19"/>
    <mergeCell ref="I20:J20"/>
    <mergeCell ref="K20:L20"/>
    <mergeCell ref="M20:N20"/>
    <mergeCell ref="T20:U20"/>
    <mergeCell ref="V20:W20"/>
    <mergeCell ref="X20:Y20"/>
    <mergeCell ref="I19:J19"/>
    <mergeCell ref="K19:L19"/>
    <mergeCell ref="M19:N19"/>
    <mergeCell ref="T19:U19"/>
    <mergeCell ref="V19:W19"/>
    <mergeCell ref="I15:J15"/>
    <mergeCell ref="M18:N18"/>
    <mergeCell ref="T18:U18"/>
    <mergeCell ref="V18:W18"/>
    <mergeCell ref="I16:J16"/>
    <mergeCell ref="K16:L16"/>
    <mergeCell ref="M16:N16"/>
    <mergeCell ref="T16:U16"/>
    <mergeCell ref="X18:Y18"/>
    <mergeCell ref="M17:N17"/>
    <mergeCell ref="T17:U17"/>
    <mergeCell ref="V17:W17"/>
    <mergeCell ref="K17:L17"/>
    <mergeCell ref="I18:J18"/>
    <mergeCell ref="K18:L18"/>
    <mergeCell ref="X17:Y17"/>
    <mergeCell ref="I17:J17"/>
    <mergeCell ref="V16:W16"/>
    <mergeCell ref="X16:Y16"/>
    <mergeCell ref="K15:L15"/>
    <mergeCell ref="M15:N15"/>
    <mergeCell ref="T15:U15"/>
    <mergeCell ref="V15:W15"/>
    <mergeCell ref="X15:Y15"/>
    <mergeCell ref="A13:C13"/>
    <mergeCell ref="D13:Y13"/>
    <mergeCell ref="I14:J14"/>
    <mergeCell ref="K14:L14"/>
    <mergeCell ref="M14:N14"/>
    <mergeCell ref="T14:U14"/>
    <mergeCell ref="V14:W14"/>
    <mergeCell ref="X14:Y14"/>
    <mergeCell ref="A9:C9"/>
    <mergeCell ref="A10:C10"/>
    <mergeCell ref="I10:J10"/>
    <mergeCell ref="K10:L10"/>
    <mergeCell ref="M10:N10"/>
    <mergeCell ref="T10:U10"/>
    <mergeCell ref="V10:W10"/>
    <mergeCell ref="X10:Y10"/>
    <mergeCell ref="V7:W7"/>
    <mergeCell ref="X7:Y7"/>
    <mergeCell ref="A8:C8"/>
    <mergeCell ref="I8:J8"/>
    <mergeCell ref="K8:L8"/>
    <mergeCell ref="M8:N8"/>
    <mergeCell ref="T8:U8"/>
    <mergeCell ref="V8:W8"/>
    <mergeCell ref="X8:Y8"/>
    <mergeCell ref="A6:C6"/>
    <mergeCell ref="A7:C7"/>
    <mergeCell ref="I7:J7"/>
    <mergeCell ref="K7:L7"/>
    <mergeCell ref="M7:N7"/>
    <mergeCell ref="T7:U7"/>
    <mergeCell ref="X4:Y4"/>
    <mergeCell ref="A5:C5"/>
    <mergeCell ref="I5:J5"/>
    <mergeCell ref="K5:L5"/>
    <mergeCell ref="M5:N5"/>
    <mergeCell ref="T5:U5"/>
    <mergeCell ref="V5:W5"/>
    <mergeCell ref="X5:Y5"/>
    <mergeCell ref="A4:C4"/>
    <mergeCell ref="A3:C3"/>
    <mergeCell ref="I3:J3"/>
    <mergeCell ref="K3:L3"/>
    <mergeCell ref="T3:U3"/>
    <mergeCell ref="V3:W3"/>
    <mergeCell ref="I4:J4"/>
    <mergeCell ref="K4:L4"/>
    <mergeCell ref="M4:N4"/>
    <mergeCell ref="T4:U4"/>
    <mergeCell ref="V4:W4"/>
    <mergeCell ref="A1:C1"/>
    <mergeCell ref="D1:N1"/>
    <mergeCell ref="O1:Y1"/>
    <mergeCell ref="A2:C2"/>
    <mergeCell ref="I2:J2"/>
    <mergeCell ref="K2:L2"/>
    <mergeCell ref="M2:N2"/>
    <mergeCell ref="T2:U2"/>
    <mergeCell ref="V2:W2"/>
    <mergeCell ref="X2:Y2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Y9" sqref="Y9"/>
    </sheetView>
  </sheetViews>
  <sheetFormatPr defaultColWidth="9.140625" defaultRowHeight="15"/>
  <cols>
    <col min="1" max="2" width="9.140625" style="6" customWidth="1"/>
    <col min="3" max="3" width="13.421875" style="6" customWidth="1"/>
    <col min="4" max="8" width="9.140625" style="6" customWidth="1"/>
    <col min="9" max="9" width="6.8515625" style="6" customWidth="1"/>
    <col min="10" max="10" width="7.140625" style="6" customWidth="1"/>
    <col min="11" max="11" width="7.28125" style="6" customWidth="1"/>
    <col min="12" max="12" width="7.00390625" style="6" customWidth="1"/>
    <col min="13" max="14" width="7.140625" style="6" customWidth="1"/>
    <col min="15" max="19" width="9.140625" style="6" customWidth="1"/>
    <col min="20" max="20" width="7.140625" style="6" customWidth="1"/>
    <col min="21" max="21" width="7.00390625" style="6" customWidth="1"/>
    <col min="22" max="22" width="7.140625" style="6" customWidth="1"/>
    <col min="23" max="23" width="7.28125" style="6" customWidth="1"/>
    <col min="24" max="16384" width="9.140625" style="6" customWidth="1"/>
  </cols>
  <sheetData>
    <row r="1" spans="1:25" ht="15" thickBot="1">
      <c r="A1" s="281" t="s">
        <v>58</v>
      </c>
      <c r="B1" s="282"/>
      <c r="C1" s="283"/>
      <c r="D1" s="333" t="s">
        <v>37</v>
      </c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330" t="s">
        <v>47</v>
      </c>
      <c r="P1" s="331"/>
      <c r="Q1" s="331"/>
      <c r="R1" s="331"/>
      <c r="S1" s="331"/>
      <c r="T1" s="331"/>
      <c r="U1" s="331"/>
      <c r="V1" s="331"/>
      <c r="W1" s="331"/>
      <c r="X1" s="331"/>
      <c r="Y1" s="332"/>
    </row>
    <row r="2" spans="1:25" ht="15" thickBot="1">
      <c r="A2" s="285" t="s">
        <v>55</v>
      </c>
      <c r="B2" s="286"/>
      <c r="C2" s="287"/>
      <c r="D2" s="142" t="s">
        <v>1</v>
      </c>
      <c r="E2" s="142" t="s">
        <v>2</v>
      </c>
      <c r="F2" s="143" t="s">
        <v>3</v>
      </c>
      <c r="G2" s="142" t="s">
        <v>39</v>
      </c>
      <c r="H2" s="143" t="s">
        <v>40</v>
      </c>
      <c r="I2" s="327" t="s">
        <v>52</v>
      </c>
      <c r="J2" s="329"/>
      <c r="K2" s="327" t="s">
        <v>53</v>
      </c>
      <c r="L2" s="328"/>
      <c r="M2" s="327" t="s">
        <v>50</v>
      </c>
      <c r="N2" s="329"/>
      <c r="O2" s="139" t="s">
        <v>1</v>
      </c>
      <c r="P2" s="140" t="s">
        <v>2</v>
      </c>
      <c r="Q2" s="141" t="s">
        <v>3</v>
      </c>
      <c r="R2" s="139" t="s">
        <v>39</v>
      </c>
      <c r="S2" s="140" t="s">
        <v>40</v>
      </c>
      <c r="T2" s="320" t="s">
        <v>52</v>
      </c>
      <c r="U2" s="321"/>
      <c r="V2" s="320" t="s">
        <v>53</v>
      </c>
      <c r="W2" s="321"/>
      <c r="X2" s="320" t="s">
        <v>50</v>
      </c>
      <c r="Y2" s="321"/>
    </row>
    <row r="3" spans="1:25" ht="14.25">
      <c r="A3" s="336" t="s">
        <v>43</v>
      </c>
      <c r="B3" s="273"/>
      <c r="C3" s="274"/>
      <c r="D3" s="225"/>
      <c r="E3" s="225"/>
      <c r="F3" s="226"/>
      <c r="G3" s="225"/>
      <c r="H3" s="226"/>
      <c r="I3" s="380"/>
      <c r="J3" s="381"/>
      <c r="K3" s="382"/>
      <c r="L3" s="382"/>
      <c r="M3" s="267"/>
      <c r="N3" s="268"/>
      <c r="O3" s="229"/>
      <c r="P3" s="225"/>
      <c r="Q3" s="230"/>
      <c r="R3" s="229"/>
      <c r="S3" s="225"/>
      <c r="T3" s="380"/>
      <c r="U3" s="381"/>
      <c r="V3" s="380"/>
      <c r="W3" s="381"/>
      <c r="X3" s="267"/>
      <c r="Y3" s="268"/>
    </row>
    <row r="4" spans="1:25" ht="14.25">
      <c r="A4" s="278" t="s">
        <v>57</v>
      </c>
      <c r="B4" s="279"/>
      <c r="C4" s="280"/>
      <c r="D4" s="231">
        <v>6.93</v>
      </c>
      <c r="E4" s="231">
        <v>6.93</v>
      </c>
      <c r="F4" s="231">
        <v>6.93</v>
      </c>
      <c r="G4" s="231">
        <v>6.93</v>
      </c>
      <c r="H4" s="231">
        <v>6.93</v>
      </c>
      <c r="I4" s="383">
        <v>6.93</v>
      </c>
      <c r="J4" s="384"/>
      <c r="K4" s="383">
        <v>6.93</v>
      </c>
      <c r="L4" s="384"/>
      <c r="M4" s="383">
        <v>6.93</v>
      </c>
      <c r="N4" s="384"/>
      <c r="O4" s="231">
        <v>6.93</v>
      </c>
      <c r="P4" s="231">
        <v>6.93</v>
      </c>
      <c r="Q4" s="231">
        <v>6.93</v>
      </c>
      <c r="R4" s="231">
        <v>6.93</v>
      </c>
      <c r="S4" s="231">
        <v>6.93</v>
      </c>
      <c r="T4" s="383">
        <v>6.93</v>
      </c>
      <c r="U4" s="384"/>
      <c r="V4" s="383">
        <v>6.93</v>
      </c>
      <c r="W4" s="384"/>
      <c r="X4" s="383">
        <v>6.93</v>
      </c>
      <c r="Y4" s="384"/>
    </row>
    <row r="5" spans="1:25" ht="15" thickBot="1">
      <c r="A5" s="288" t="s">
        <v>7</v>
      </c>
      <c r="B5" s="289"/>
      <c r="C5" s="290"/>
      <c r="D5" s="232">
        <v>45</v>
      </c>
      <c r="E5" s="232">
        <v>45</v>
      </c>
      <c r="F5" s="233">
        <v>45</v>
      </c>
      <c r="G5" s="232">
        <v>55</v>
      </c>
      <c r="H5" s="233">
        <v>55</v>
      </c>
      <c r="I5" s="385">
        <v>55</v>
      </c>
      <c r="J5" s="386"/>
      <c r="K5" s="387">
        <v>55</v>
      </c>
      <c r="L5" s="387"/>
      <c r="M5" s="385">
        <v>45</v>
      </c>
      <c r="N5" s="386"/>
      <c r="O5" s="234">
        <v>65</v>
      </c>
      <c r="P5" s="232">
        <v>65</v>
      </c>
      <c r="Q5" s="235">
        <v>65</v>
      </c>
      <c r="R5" s="234">
        <v>81.49</v>
      </c>
      <c r="S5" s="232">
        <v>81.49</v>
      </c>
      <c r="T5" s="385">
        <v>69</v>
      </c>
      <c r="U5" s="386"/>
      <c r="V5" s="385">
        <v>69</v>
      </c>
      <c r="W5" s="386"/>
      <c r="X5" s="385">
        <v>65</v>
      </c>
      <c r="Y5" s="386"/>
    </row>
    <row r="6" spans="1:25" ht="14.25">
      <c r="A6" s="275" t="s">
        <v>4</v>
      </c>
      <c r="B6" s="276"/>
      <c r="C6" s="277"/>
      <c r="D6" s="239">
        <v>2764.15</v>
      </c>
      <c r="E6" s="240">
        <v>2240.45</v>
      </c>
      <c r="F6" s="241">
        <v>1064.91</v>
      </c>
      <c r="G6" s="239">
        <v>2307.56</v>
      </c>
      <c r="H6" s="240">
        <v>1750.91</v>
      </c>
      <c r="I6" s="239">
        <v>1825.98</v>
      </c>
      <c r="J6" s="242">
        <v>98.22</v>
      </c>
      <c r="K6" s="243">
        <v>670.15</v>
      </c>
      <c r="L6" s="244">
        <v>98.22</v>
      </c>
      <c r="M6" s="239">
        <v>278.06</v>
      </c>
      <c r="N6" s="242">
        <v>98.22</v>
      </c>
      <c r="O6" s="239">
        <v>2764.15</v>
      </c>
      <c r="P6" s="240">
        <v>2240.45</v>
      </c>
      <c r="Q6" s="241">
        <v>1064.91</v>
      </c>
      <c r="R6" s="239">
        <v>2307.56</v>
      </c>
      <c r="S6" s="240">
        <v>1750.91</v>
      </c>
      <c r="T6" s="239">
        <v>1825.98</v>
      </c>
      <c r="U6" s="242">
        <v>98.22</v>
      </c>
      <c r="V6" s="243">
        <v>670.15</v>
      </c>
      <c r="W6" s="244">
        <v>98.22</v>
      </c>
      <c r="X6" s="239">
        <v>278.06</v>
      </c>
      <c r="Y6" s="242">
        <v>98.22</v>
      </c>
    </row>
    <row r="7" spans="1:25" ht="14.25">
      <c r="A7" s="278" t="s">
        <v>5</v>
      </c>
      <c r="B7" s="279"/>
      <c r="C7" s="280"/>
      <c r="D7" s="245">
        <v>76.19</v>
      </c>
      <c r="E7" s="245">
        <v>76.19</v>
      </c>
      <c r="F7" s="246">
        <v>76.19</v>
      </c>
      <c r="G7" s="245">
        <v>76.19</v>
      </c>
      <c r="H7" s="246">
        <v>76.19</v>
      </c>
      <c r="I7" s="416">
        <v>76.19</v>
      </c>
      <c r="J7" s="417"/>
      <c r="K7" s="418">
        <v>76.19</v>
      </c>
      <c r="L7" s="418"/>
      <c r="M7" s="416">
        <v>76.19</v>
      </c>
      <c r="N7" s="417"/>
      <c r="O7" s="247">
        <v>76.19</v>
      </c>
      <c r="P7" s="245">
        <v>76.19</v>
      </c>
      <c r="Q7" s="248">
        <v>76.19</v>
      </c>
      <c r="R7" s="247">
        <v>76.19</v>
      </c>
      <c r="S7" s="245">
        <v>76.19</v>
      </c>
      <c r="T7" s="416">
        <v>76.19</v>
      </c>
      <c r="U7" s="417"/>
      <c r="V7" s="418">
        <v>76.19</v>
      </c>
      <c r="W7" s="418"/>
      <c r="X7" s="416">
        <v>76.19</v>
      </c>
      <c r="Y7" s="417"/>
    </row>
    <row r="8" spans="1:25" ht="14.25">
      <c r="A8" s="278" t="s">
        <v>42</v>
      </c>
      <c r="B8" s="279"/>
      <c r="C8" s="280"/>
      <c r="D8" s="245">
        <v>495</v>
      </c>
      <c r="E8" s="245">
        <v>495</v>
      </c>
      <c r="F8" s="246">
        <v>495</v>
      </c>
      <c r="G8" s="245">
        <v>495</v>
      </c>
      <c r="H8" s="246">
        <v>495</v>
      </c>
      <c r="I8" s="419">
        <f>D8</f>
        <v>495</v>
      </c>
      <c r="J8" s="420"/>
      <c r="K8" s="421">
        <f>D8</f>
        <v>495</v>
      </c>
      <c r="L8" s="421"/>
      <c r="M8" s="419">
        <f>D8</f>
        <v>495</v>
      </c>
      <c r="N8" s="420"/>
      <c r="O8" s="239">
        <v>495</v>
      </c>
      <c r="P8" s="240">
        <v>495</v>
      </c>
      <c r="Q8" s="241">
        <v>495</v>
      </c>
      <c r="R8" s="239">
        <v>495</v>
      </c>
      <c r="S8" s="240">
        <v>495</v>
      </c>
      <c r="T8" s="419">
        <v>495</v>
      </c>
      <c r="U8" s="421"/>
      <c r="V8" s="419">
        <v>495</v>
      </c>
      <c r="W8" s="421"/>
      <c r="X8" s="419">
        <v>495</v>
      </c>
      <c r="Y8" s="420"/>
    </row>
    <row r="9" spans="1:25" ht="14.25">
      <c r="A9" s="278" t="s">
        <v>36</v>
      </c>
      <c r="B9" s="279"/>
      <c r="C9" s="280"/>
      <c r="D9" s="204">
        <v>1729</v>
      </c>
      <c r="E9" s="204">
        <v>1729</v>
      </c>
      <c r="F9" s="205">
        <v>1729</v>
      </c>
      <c r="G9" s="204">
        <v>1552</v>
      </c>
      <c r="H9" s="205">
        <v>1552</v>
      </c>
      <c r="I9" s="206">
        <v>1515</v>
      </c>
      <c r="J9" s="207">
        <v>1060</v>
      </c>
      <c r="K9" s="208">
        <v>1515</v>
      </c>
      <c r="L9" s="209">
        <v>1060</v>
      </c>
      <c r="M9" s="210">
        <v>1785</v>
      </c>
      <c r="N9" s="207">
        <v>1685</v>
      </c>
      <c r="O9" s="249">
        <v>1765</v>
      </c>
      <c r="P9" s="250">
        <v>1756</v>
      </c>
      <c r="Q9" s="251">
        <v>1765</v>
      </c>
      <c r="R9" s="249">
        <v>1552</v>
      </c>
      <c r="S9" s="250">
        <v>1552</v>
      </c>
      <c r="T9" s="252">
        <v>1515</v>
      </c>
      <c r="U9" s="253">
        <v>1060</v>
      </c>
      <c r="V9" s="252">
        <v>1515</v>
      </c>
      <c r="W9" s="253">
        <v>1060</v>
      </c>
      <c r="X9" s="252">
        <v>1729</v>
      </c>
      <c r="Y9" s="253">
        <v>1632</v>
      </c>
    </row>
    <row r="10" spans="1:25" ht="15" thickBot="1">
      <c r="A10" s="278" t="s">
        <v>41</v>
      </c>
      <c r="B10" s="279"/>
      <c r="C10" s="280"/>
      <c r="D10" s="254">
        <v>28.3</v>
      </c>
      <c r="E10" s="254">
        <v>28.3</v>
      </c>
      <c r="F10" s="255">
        <v>28.3</v>
      </c>
      <c r="G10" s="254">
        <v>28.3</v>
      </c>
      <c r="H10" s="255">
        <v>28.3</v>
      </c>
      <c r="I10" s="422">
        <v>28.3</v>
      </c>
      <c r="J10" s="423"/>
      <c r="K10" s="424">
        <v>28.3</v>
      </c>
      <c r="L10" s="424"/>
      <c r="M10" s="422">
        <v>28.3</v>
      </c>
      <c r="N10" s="423"/>
      <c r="O10" s="256">
        <v>28.3</v>
      </c>
      <c r="P10" s="257">
        <v>28.3</v>
      </c>
      <c r="Q10" s="258">
        <v>28.3</v>
      </c>
      <c r="R10" s="256">
        <v>28.3</v>
      </c>
      <c r="S10" s="257">
        <v>28.3</v>
      </c>
      <c r="T10" s="422">
        <v>28.3</v>
      </c>
      <c r="U10" s="423"/>
      <c r="V10" s="422">
        <v>28.3</v>
      </c>
      <c r="W10" s="423"/>
      <c r="X10" s="422">
        <v>28.3</v>
      </c>
      <c r="Y10" s="423"/>
    </row>
    <row r="11" spans="1:25" ht="15" thickBot="1">
      <c r="A11" s="93" t="s">
        <v>51</v>
      </c>
      <c r="B11" s="8"/>
      <c r="C11" s="8"/>
      <c r="D11" s="221">
        <f>SUM(D6:D10)</f>
        <v>5092.64</v>
      </c>
      <c r="E11" s="221">
        <f>SUM(E6:E10)</f>
        <v>4568.94</v>
      </c>
      <c r="F11" s="222">
        <f>SUM(F6:F10)</f>
        <v>3393.4000000000005</v>
      </c>
      <c r="G11" s="221">
        <f>SUM(G6:G10)</f>
        <v>4459.05</v>
      </c>
      <c r="H11" s="222">
        <f>SUM(H6:H10)</f>
        <v>3902.4000000000005</v>
      </c>
      <c r="I11" s="223">
        <f>I10+I9+I8+I7+I6</f>
        <v>3940.47</v>
      </c>
      <c r="J11" s="221">
        <f>I10+J9+I8+I7+J6</f>
        <v>1757.71</v>
      </c>
      <c r="K11" s="224">
        <f>K10+K9+K8+K7+K6</f>
        <v>2784.64</v>
      </c>
      <c r="L11" s="223">
        <f>K10+L9+K8+K7+L6</f>
        <v>1757.71</v>
      </c>
      <c r="M11" s="221">
        <f>M10+M9+M8+M7+M6</f>
        <v>2662.55</v>
      </c>
      <c r="N11" s="221">
        <f>M10+N9+M8+M7+N6</f>
        <v>2382.71</v>
      </c>
      <c r="O11" s="223">
        <f>SUM(O6:O10)</f>
        <v>5128.64</v>
      </c>
      <c r="P11" s="221">
        <f>SUM(P6:P10)</f>
        <v>4595.94</v>
      </c>
      <c r="Q11" s="224">
        <f>SUM(Q6:Q10)</f>
        <v>3429.4000000000005</v>
      </c>
      <c r="R11" s="224">
        <f>SUM(R6:R10)</f>
        <v>4459.05</v>
      </c>
      <c r="S11" s="224">
        <f>SUM(S6:S10)</f>
        <v>3902.4000000000005</v>
      </c>
      <c r="T11" s="221">
        <f>T10+T9+T8+T7+T6</f>
        <v>3940.47</v>
      </c>
      <c r="U11" s="221">
        <f>T10+U9+T8+T7+U6</f>
        <v>1757.71</v>
      </c>
      <c r="V11" s="221">
        <f>V10+V9+V8+V7+V6</f>
        <v>2784.64</v>
      </c>
      <c r="W11" s="221">
        <f>V10+W9+V8+V7+W6</f>
        <v>1757.71</v>
      </c>
      <c r="X11" s="221">
        <f>X10+X9+X8+X7+X6</f>
        <v>2606.55</v>
      </c>
      <c r="Y11" s="221">
        <f>X10+Y9+X8+X7+Y6</f>
        <v>2329.71</v>
      </c>
    </row>
    <row r="12" spans="15:19" ht="15" thickBot="1">
      <c r="O12" s="88"/>
      <c r="P12" s="88"/>
      <c r="Q12" s="88"/>
      <c r="R12" s="88"/>
      <c r="S12" s="88"/>
    </row>
    <row r="13" spans="1:25" ht="15" thickBot="1">
      <c r="A13" s="281" t="s">
        <v>9</v>
      </c>
      <c r="B13" s="282"/>
      <c r="C13" s="283"/>
      <c r="D13" s="349" t="s">
        <v>54</v>
      </c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1"/>
    </row>
    <row r="14" spans="1:25" ht="14.25">
      <c r="A14" s="1"/>
      <c r="B14" s="9" t="s">
        <v>10</v>
      </c>
      <c r="C14" s="10" t="s">
        <v>11</v>
      </c>
      <c r="D14" s="259">
        <v>17</v>
      </c>
      <c r="E14" s="259">
        <v>49</v>
      </c>
      <c r="F14" s="260">
        <v>479</v>
      </c>
      <c r="G14" s="259">
        <v>11</v>
      </c>
      <c r="H14" s="260">
        <v>40</v>
      </c>
      <c r="I14" s="425">
        <v>54</v>
      </c>
      <c r="J14" s="426"/>
      <c r="K14" s="427">
        <v>89</v>
      </c>
      <c r="L14" s="428"/>
      <c r="M14" s="429">
        <v>417</v>
      </c>
      <c r="N14" s="430"/>
      <c r="O14" s="259">
        <v>17</v>
      </c>
      <c r="P14" s="259">
        <v>49</v>
      </c>
      <c r="Q14" s="260">
        <v>479</v>
      </c>
      <c r="R14" s="259">
        <v>11</v>
      </c>
      <c r="S14" s="260">
        <v>40</v>
      </c>
      <c r="T14" s="429">
        <v>54</v>
      </c>
      <c r="U14" s="430"/>
      <c r="V14" s="429">
        <v>89</v>
      </c>
      <c r="W14" s="430"/>
      <c r="X14" s="429">
        <v>417</v>
      </c>
      <c r="Y14" s="430"/>
    </row>
    <row r="15" spans="1:25" ht="14.25">
      <c r="A15" s="2" t="s">
        <v>12</v>
      </c>
      <c r="B15" s="13" t="s">
        <v>13</v>
      </c>
      <c r="C15" s="14" t="s">
        <v>14</v>
      </c>
      <c r="D15" s="261">
        <v>26</v>
      </c>
      <c r="E15" s="261">
        <v>78</v>
      </c>
      <c r="F15" s="262">
        <v>767</v>
      </c>
      <c r="G15" s="261">
        <v>18</v>
      </c>
      <c r="H15" s="262">
        <v>63</v>
      </c>
      <c r="I15" s="431">
        <v>86</v>
      </c>
      <c r="J15" s="432"/>
      <c r="K15" s="433">
        <v>143</v>
      </c>
      <c r="L15" s="434"/>
      <c r="M15" s="433">
        <v>668</v>
      </c>
      <c r="N15" s="434"/>
      <c r="O15" s="261">
        <v>26</v>
      </c>
      <c r="P15" s="261">
        <v>78</v>
      </c>
      <c r="Q15" s="262">
        <v>767</v>
      </c>
      <c r="R15" s="261">
        <v>18</v>
      </c>
      <c r="S15" s="262">
        <v>63</v>
      </c>
      <c r="T15" s="435">
        <v>86</v>
      </c>
      <c r="U15" s="436"/>
      <c r="V15" s="435">
        <v>143</v>
      </c>
      <c r="W15" s="436"/>
      <c r="X15" s="433">
        <v>668</v>
      </c>
      <c r="Y15" s="434"/>
    </row>
    <row r="16" spans="1:25" ht="14.25">
      <c r="A16" s="2" t="s">
        <v>12</v>
      </c>
      <c r="B16" s="13" t="s">
        <v>15</v>
      </c>
      <c r="C16" s="14" t="s">
        <v>16</v>
      </c>
      <c r="D16" s="261">
        <v>33</v>
      </c>
      <c r="E16" s="261">
        <v>98</v>
      </c>
      <c r="F16" s="262">
        <v>959</v>
      </c>
      <c r="G16" s="261">
        <v>23</v>
      </c>
      <c r="H16" s="262">
        <v>79</v>
      </c>
      <c r="I16" s="431">
        <v>107</v>
      </c>
      <c r="J16" s="432"/>
      <c r="K16" s="433">
        <v>179</v>
      </c>
      <c r="L16" s="434"/>
      <c r="M16" s="433">
        <v>835</v>
      </c>
      <c r="N16" s="434"/>
      <c r="O16" s="261">
        <v>33</v>
      </c>
      <c r="P16" s="261">
        <v>98</v>
      </c>
      <c r="Q16" s="262">
        <v>959</v>
      </c>
      <c r="R16" s="261">
        <v>23</v>
      </c>
      <c r="S16" s="262">
        <v>79</v>
      </c>
      <c r="T16" s="435">
        <v>107</v>
      </c>
      <c r="U16" s="436"/>
      <c r="V16" s="435">
        <v>179</v>
      </c>
      <c r="W16" s="436"/>
      <c r="X16" s="433">
        <v>835</v>
      </c>
      <c r="Y16" s="434"/>
    </row>
    <row r="17" spans="1:25" ht="14.25">
      <c r="A17" s="2" t="s">
        <v>12</v>
      </c>
      <c r="B17" s="13" t="s">
        <v>17</v>
      </c>
      <c r="C17" s="14" t="s">
        <v>18</v>
      </c>
      <c r="D17" s="261">
        <v>41</v>
      </c>
      <c r="E17" s="261">
        <v>122</v>
      </c>
      <c r="F17" s="262">
        <v>1199</v>
      </c>
      <c r="G17" s="261">
        <v>29</v>
      </c>
      <c r="H17" s="262">
        <v>99</v>
      </c>
      <c r="I17" s="431">
        <v>134</v>
      </c>
      <c r="J17" s="432"/>
      <c r="K17" s="433">
        <v>224</v>
      </c>
      <c r="L17" s="434"/>
      <c r="M17" s="433">
        <v>1043</v>
      </c>
      <c r="N17" s="434"/>
      <c r="O17" s="261">
        <v>41</v>
      </c>
      <c r="P17" s="261">
        <v>122</v>
      </c>
      <c r="Q17" s="262">
        <v>1199</v>
      </c>
      <c r="R17" s="261">
        <v>29</v>
      </c>
      <c r="S17" s="262">
        <v>99</v>
      </c>
      <c r="T17" s="435">
        <v>134</v>
      </c>
      <c r="U17" s="436"/>
      <c r="V17" s="435">
        <v>224</v>
      </c>
      <c r="W17" s="436"/>
      <c r="X17" s="433">
        <v>1043</v>
      </c>
      <c r="Y17" s="434"/>
    </row>
    <row r="18" spans="1:25" ht="14.25">
      <c r="A18" s="2" t="s">
        <v>12</v>
      </c>
      <c r="B18" s="13" t="s">
        <v>19</v>
      </c>
      <c r="C18" s="14" t="s">
        <v>20</v>
      </c>
      <c r="D18" s="261">
        <v>53</v>
      </c>
      <c r="E18" s="261">
        <v>156</v>
      </c>
      <c r="F18" s="262">
        <v>1534</v>
      </c>
      <c r="G18" s="261">
        <v>36</v>
      </c>
      <c r="H18" s="262">
        <v>127</v>
      </c>
      <c r="I18" s="431">
        <v>172</v>
      </c>
      <c r="J18" s="432"/>
      <c r="K18" s="433">
        <v>286</v>
      </c>
      <c r="L18" s="434"/>
      <c r="M18" s="433">
        <v>1335</v>
      </c>
      <c r="N18" s="434"/>
      <c r="O18" s="261">
        <v>53</v>
      </c>
      <c r="P18" s="261">
        <v>156</v>
      </c>
      <c r="Q18" s="262">
        <v>1534</v>
      </c>
      <c r="R18" s="261">
        <v>36</v>
      </c>
      <c r="S18" s="262">
        <v>127</v>
      </c>
      <c r="T18" s="435">
        <v>172</v>
      </c>
      <c r="U18" s="436"/>
      <c r="V18" s="435">
        <v>286</v>
      </c>
      <c r="W18" s="436"/>
      <c r="X18" s="433">
        <v>1335</v>
      </c>
      <c r="Y18" s="434"/>
    </row>
    <row r="19" spans="1:25" ht="14.25">
      <c r="A19" s="2" t="s">
        <v>12</v>
      </c>
      <c r="B19" s="13" t="s">
        <v>21</v>
      </c>
      <c r="C19" s="14" t="s">
        <v>22</v>
      </c>
      <c r="D19" s="261">
        <v>66</v>
      </c>
      <c r="E19" s="261">
        <v>196</v>
      </c>
      <c r="F19" s="262">
        <v>1918</v>
      </c>
      <c r="G19" s="261">
        <v>46</v>
      </c>
      <c r="H19" s="262">
        <v>158</v>
      </c>
      <c r="I19" s="431">
        <v>215</v>
      </c>
      <c r="J19" s="432"/>
      <c r="K19" s="433">
        <v>358</v>
      </c>
      <c r="L19" s="434"/>
      <c r="M19" s="433">
        <v>1669</v>
      </c>
      <c r="N19" s="434"/>
      <c r="O19" s="261">
        <v>66</v>
      </c>
      <c r="P19" s="261">
        <v>196</v>
      </c>
      <c r="Q19" s="262">
        <v>1918</v>
      </c>
      <c r="R19" s="261">
        <v>46</v>
      </c>
      <c r="S19" s="262">
        <v>158</v>
      </c>
      <c r="T19" s="435">
        <v>215</v>
      </c>
      <c r="U19" s="436"/>
      <c r="V19" s="435">
        <v>358</v>
      </c>
      <c r="W19" s="436"/>
      <c r="X19" s="433">
        <v>1669</v>
      </c>
      <c r="Y19" s="434"/>
    </row>
    <row r="20" spans="1:25" ht="14.25">
      <c r="A20" s="2" t="s">
        <v>12</v>
      </c>
      <c r="B20" s="13" t="s">
        <v>23</v>
      </c>
      <c r="C20" s="14" t="s">
        <v>24</v>
      </c>
      <c r="D20" s="261">
        <v>83</v>
      </c>
      <c r="E20" s="261">
        <v>245</v>
      </c>
      <c r="F20" s="262">
        <v>2397</v>
      </c>
      <c r="G20" s="261">
        <v>57</v>
      </c>
      <c r="H20" s="262">
        <v>198</v>
      </c>
      <c r="I20" s="431">
        <v>269</v>
      </c>
      <c r="J20" s="432"/>
      <c r="K20" s="433">
        <v>447</v>
      </c>
      <c r="L20" s="434"/>
      <c r="M20" s="433">
        <v>2087</v>
      </c>
      <c r="N20" s="434"/>
      <c r="O20" s="261">
        <v>83</v>
      </c>
      <c r="P20" s="261">
        <v>245</v>
      </c>
      <c r="Q20" s="262">
        <v>2397</v>
      </c>
      <c r="R20" s="261">
        <v>57</v>
      </c>
      <c r="S20" s="262">
        <v>198</v>
      </c>
      <c r="T20" s="435">
        <v>269</v>
      </c>
      <c r="U20" s="436"/>
      <c r="V20" s="435">
        <v>447</v>
      </c>
      <c r="W20" s="436"/>
      <c r="X20" s="433">
        <v>2087</v>
      </c>
      <c r="Y20" s="434"/>
    </row>
    <row r="21" spans="1:25" ht="14.25">
      <c r="A21" s="2" t="s">
        <v>12</v>
      </c>
      <c r="B21" s="13" t="s">
        <v>25</v>
      </c>
      <c r="C21" s="14" t="s">
        <v>26</v>
      </c>
      <c r="D21" s="261">
        <v>104</v>
      </c>
      <c r="E21" s="261">
        <v>308</v>
      </c>
      <c r="F21" s="262">
        <v>3020</v>
      </c>
      <c r="G21" s="261">
        <v>72</v>
      </c>
      <c r="H21" s="262">
        <v>249</v>
      </c>
      <c r="I21" s="431">
        <v>338</v>
      </c>
      <c r="J21" s="432"/>
      <c r="K21" s="433">
        <v>563</v>
      </c>
      <c r="L21" s="434"/>
      <c r="M21" s="433">
        <v>2629</v>
      </c>
      <c r="N21" s="434"/>
      <c r="O21" s="261">
        <v>104</v>
      </c>
      <c r="P21" s="261">
        <v>308</v>
      </c>
      <c r="Q21" s="262">
        <v>3020</v>
      </c>
      <c r="R21" s="261">
        <v>72</v>
      </c>
      <c r="S21" s="262">
        <v>249</v>
      </c>
      <c r="T21" s="435">
        <v>338</v>
      </c>
      <c r="U21" s="436"/>
      <c r="V21" s="435">
        <v>563</v>
      </c>
      <c r="W21" s="436"/>
      <c r="X21" s="433">
        <v>2629</v>
      </c>
      <c r="Y21" s="434"/>
    </row>
    <row r="22" spans="1:25" ht="14.25">
      <c r="A22" s="2" t="s">
        <v>12</v>
      </c>
      <c r="B22" s="13" t="s">
        <v>27</v>
      </c>
      <c r="C22" s="14" t="s">
        <v>28</v>
      </c>
      <c r="D22" s="261">
        <v>132</v>
      </c>
      <c r="E22" s="261">
        <v>391</v>
      </c>
      <c r="F22" s="262">
        <v>3835</v>
      </c>
      <c r="G22" s="261"/>
      <c r="H22" s="262"/>
      <c r="I22" s="431"/>
      <c r="J22" s="432"/>
      <c r="K22" s="433"/>
      <c r="L22" s="434"/>
      <c r="M22" s="433">
        <v>3338</v>
      </c>
      <c r="N22" s="434"/>
      <c r="O22" s="261">
        <v>132</v>
      </c>
      <c r="P22" s="261">
        <v>391</v>
      </c>
      <c r="Q22" s="262">
        <v>3835</v>
      </c>
      <c r="R22" s="261"/>
      <c r="S22" s="262"/>
      <c r="T22" s="435"/>
      <c r="U22" s="436"/>
      <c r="V22" s="435"/>
      <c r="W22" s="436"/>
      <c r="X22" s="433">
        <v>3338</v>
      </c>
      <c r="Y22" s="434"/>
    </row>
    <row r="23" spans="1:25" ht="14.25">
      <c r="A23" s="2" t="s">
        <v>12</v>
      </c>
      <c r="B23" s="13" t="s">
        <v>29</v>
      </c>
      <c r="C23" s="14" t="s">
        <v>30</v>
      </c>
      <c r="D23" s="261">
        <v>165</v>
      </c>
      <c r="E23" s="261">
        <v>489</v>
      </c>
      <c r="F23" s="262">
        <v>4794</v>
      </c>
      <c r="G23" s="261"/>
      <c r="H23" s="262"/>
      <c r="I23" s="431"/>
      <c r="J23" s="432"/>
      <c r="K23" s="433"/>
      <c r="L23" s="434"/>
      <c r="M23" s="433">
        <v>4173</v>
      </c>
      <c r="N23" s="434"/>
      <c r="O23" s="261">
        <v>165</v>
      </c>
      <c r="P23" s="261">
        <v>489</v>
      </c>
      <c r="Q23" s="262">
        <v>4794</v>
      </c>
      <c r="R23" s="261"/>
      <c r="S23" s="262"/>
      <c r="T23" s="435"/>
      <c r="U23" s="436"/>
      <c r="V23" s="435"/>
      <c r="W23" s="436"/>
      <c r="X23" s="433">
        <v>4173</v>
      </c>
      <c r="Y23" s="434"/>
    </row>
    <row r="24" spans="1:25" ht="14.25">
      <c r="A24" s="2" t="s">
        <v>12</v>
      </c>
      <c r="B24" s="13" t="s">
        <v>31</v>
      </c>
      <c r="C24" s="14" t="s">
        <v>32</v>
      </c>
      <c r="D24" s="261">
        <v>206</v>
      </c>
      <c r="E24" s="261">
        <v>611</v>
      </c>
      <c r="F24" s="262">
        <v>5993</v>
      </c>
      <c r="G24" s="261"/>
      <c r="H24" s="262"/>
      <c r="I24" s="431"/>
      <c r="J24" s="432"/>
      <c r="K24" s="433"/>
      <c r="L24" s="434"/>
      <c r="M24" s="433">
        <v>5216</v>
      </c>
      <c r="N24" s="434"/>
      <c r="O24" s="261">
        <v>206</v>
      </c>
      <c r="P24" s="261">
        <v>611</v>
      </c>
      <c r="Q24" s="262">
        <v>5993</v>
      </c>
      <c r="R24" s="261"/>
      <c r="S24" s="262"/>
      <c r="T24" s="435"/>
      <c r="U24" s="436"/>
      <c r="V24" s="435"/>
      <c r="W24" s="436"/>
      <c r="X24" s="433">
        <v>5216</v>
      </c>
      <c r="Y24" s="434"/>
    </row>
    <row r="25" spans="1:25" ht="14.25">
      <c r="A25" s="2" t="s">
        <v>12</v>
      </c>
      <c r="B25" s="13" t="s">
        <v>33</v>
      </c>
      <c r="C25" s="14" t="s">
        <v>34</v>
      </c>
      <c r="D25" s="261">
        <v>264</v>
      </c>
      <c r="E25" s="261">
        <v>782</v>
      </c>
      <c r="F25" s="262">
        <v>7670</v>
      </c>
      <c r="G25" s="261"/>
      <c r="H25" s="262"/>
      <c r="I25" s="431"/>
      <c r="J25" s="432"/>
      <c r="K25" s="433"/>
      <c r="L25" s="434"/>
      <c r="M25" s="433">
        <v>6677</v>
      </c>
      <c r="N25" s="434"/>
      <c r="O25" s="261">
        <v>264</v>
      </c>
      <c r="P25" s="261">
        <v>782</v>
      </c>
      <c r="Q25" s="262">
        <v>7670</v>
      </c>
      <c r="R25" s="261"/>
      <c r="S25" s="262"/>
      <c r="T25" s="435"/>
      <c r="U25" s="436"/>
      <c r="V25" s="435"/>
      <c r="W25" s="436"/>
      <c r="X25" s="433">
        <v>6677</v>
      </c>
      <c r="Y25" s="434"/>
    </row>
    <row r="26" spans="1:25" ht="15" thickBot="1">
      <c r="A26" s="3" t="s">
        <v>12</v>
      </c>
      <c r="B26" s="17" t="s">
        <v>34</v>
      </c>
      <c r="C26" s="18" t="s">
        <v>35</v>
      </c>
      <c r="D26" s="263">
        <v>1.65</v>
      </c>
      <c r="E26" s="263">
        <v>4.89</v>
      </c>
      <c r="F26" s="264">
        <v>47.94</v>
      </c>
      <c r="G26" s="263">
        <v>1.14</v>
      </c>
      <c r="H26" s="264">
        <v>3.96</v>
      </c>
      <c r="I26" s="437">
        <v>5.37</v>
      </c>
      <c r="J26" s="438"/>
      <c r="K26" s="439">
        <v>8.94</v>
      </c>
      <c r="L26" s="440"/>
      <c r="M26" s="439">
        <v>41.73</v>
      </c>
      <c r="N26" s="440"/>
      <c r="O26" s="263">
        <v>1.65</v>
      </c>
      <c r="P26" s="263">
        <v>4.89</v>
      </c>
      <c r="Q26" s="264">
        <v>47.94</v>
      </c>
      <c r="R26" s="263">
        <v>1.14</v>
      </c>
      <c r="S26" s="264">
        <v>3.96</v>
      </c>
      <c r="T26" s="441">
        <v>5.37</v>
      </c>
      <c r="U26" s="442"/>
      <c r="V26" s="441">
        <v>8.94</v>
      </c>
      <c r="W26" s="442"/>
      <c r="X26" s="439">
        <v>41.73</v>
      </c>
      <c r="Y26" s="440"/>
    </row>
    <row r="27" spans="1:21" ht="14.25">
      <c r="A27" s="265" t="s">
        <v>59</v>
      </c>
      <c r="B27" s="266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T27" s="78"/>
      <c r="U27" s="78"/>
    </row>
    <row r="28" ht="14.25">
      <c r="A28" s="153" t="s">
        <v>56</v>
      </c>
    </row>
  </sheetData>
  <sheetProtection/>
  <mergeCells count="132">
    <mergeCell ref="I26:J26"/>
    <mergeCell ref="K26:L26"/>
    <mergeCell ref="M26:N26"/>
    <mergeCell ref="T26:U26"/>
    <mergeCell ref="V26:W26"/>
    <mergeCell ref="X26:Y26"/>
    <mergeCell ref="I25:J25"/>
    <mergeCell ref="K25:L25"/>
    <mergeCell ref="M25:N25"/>
    <mergeCell ref="T25:U25"/>
    <mergeCell ref="V25:W25"/>
    <mergeCell ref="X25:Y25"/>
    <mergeCell ref="I24:J24"/>
    <mergeCell ref="K24:L24"/>
    <mergeCell ref="M24:N24"/>
    <mergeCell ref="T24:U24"/>
    <mergeCell ref="V24:W24"/>
    <mergeCell ref="X24:Y24"/>
    <mergeCell ref="I23:J23"/>
    <mergeCell ref="K23:L23"/>
    <mergeCell ref="M23:N23"/>
    <mergeCell ref="T23:U23"/>
    <mergeCell ref="V23:W23"/>
    <mergeCell ref="X23:Y23"/>
    <mergeCell ref="I22:J22"/>
    <mergeCell ref="K22:L22"/>
    <mergeCell ref="M22:N22"/>
    <mergeCell ref="T22:U22"/>
    <mergeCell ref="V22:W22"/>
    <mergeCell ref="X22:Y22"/>
    <mergeCell ref="I21:J21"/>
    <mergeCell ref="K21:L21"/>
    <mergeCell ref="M21:N21"/>
    <mergeCell ref="T21:U21"/>
    <mergeCell ref="V21:W21"/>
    <mergeCell ref="X21:Y21"/>
    <mergeCell ref="I20:J20"/>
    <mergeCell ref="K20:L20"/>
    <mergeCell ref="M20:N20"/>
    <mergeCell ref="T20:U20"/>
    <mergeCell ref="V20:W20"/>
    <mergeCell ref="X20:Y20"/>
    <mergeCell ref="I19:J19"/>
    <mergeCell ref="K19:L19"/>
    <mergeCell ref="M19:N19"/>
    <mergeCell ref="T19:U19"/>
    <mergeCell ref="V19:W19"/>
    <mergeCell ref="X19:Y19"/>
    <mergeCell ref="I18:J18"/>
    <mergeCell ref="K18:L18"/>
    <mergeCell ref="M18:N18"/>
    <mergeCell ref="T18:U18"/>
    <mergeCell ref="V18:W18"/>
    <mergeCell ref="X18:Y18"/>
    <mergeCell ref="I17:J17"/>
    <mergeCell ref="K17:L17"/>
    <mergeCell ref="M17:N17"/>
    <mergeCell ref="T17:U17"/>
    <mergeCell ref="V17:W17"/>
    <mergeCell ref="X17:Y17"/>
    <mergeCell ref="I16:J16"/>
    <mergeCell ref="K16:L16"/>
    <mergeCell ref="M16:N16"/>
    <mergeCell ref="T16:U16"/>
    <mergeCell ref="V16:W16"/>
    <mergeCell ref="X16:Y16"/>
    <mergeCell ref="I15:J15"/>
    <mergeCell ref="K15:L15"/>
    <mergeCell ref="M15:N15"/>
    <mergeCell ref="T15:U15"/>
    <mergeCell ref="V15:W15"/>
    <mergeCell ref="X15:Y15"/>
    <mergeCell ref="V10:W10"/>
    <mergeCell ref="X10:Y10"/>
    <mergeCell ref="A13:C13"/>
    <mergeCell ref="D13:Y13"/>
    <mergeCell ref="I14:J14"/>
    <mergeCell ref="K14:L14"/>
    <mergeCell ref="M14:N14"/>
    <mergeCell ref="T14:U14"/>
    <mergeCell ref="V14:W14"/>
    <mergeCell ref="X14:Y14"/>
    <mergeCell ref="A9:C9"/>
    <mergeCell ref="A10:C10"/>
    <mergeCell ref="I10:J10"/>
    <mergeCell ref="K10:L10"/>
    <mergeCell ref="M10:N10"/>
    <mergeCell ref="T10:U10"/>
    <mergeCell ref="V7:W7"/>
    <mergeCell ref="X7:Y7"/>
    <mergeCell ref="A8:C8"/>
    <mergeCell ref="I8:J8"/>
    <mergeCell ref="K8:L8"/>
    <mergeCell ref="M8:N8"/>
    <mergeCell ref="T8:U8"/>
    <mergeCell ref="V8:W8"/>
    <mergeCell ref="X8:Y8"/>
    <mergeCell ref="A6:C6"/>
    <mergeCell ref="A7:C7"/>
    <mergeCell ref="I7:J7"/>
    <mergeCell ref="K7:L7"/>
    <mergeCell ref="M7:N7"/>
    <mergeCell ref="T7:U7"/>
    <mergeCell ref="V4:W4"/>
    <mergeCell ref="X4:Y4"/>
    <mergeCell ref="A5:C5"/>
    <mergeCell ref="I5:J5"/>
    <mergeCell ref="K5:L5"/>
    <mergeCell ref="M5:N5"/>
    <mergeCell ref="T5:U5"/>
    <mergeCell ref="V5:W5"/>
    <mergeCell ref="X5:Y5"/>
    <mergeCell ref="A3:C3"/>
    <mergeCell ref="I3:J3"/>
    <mergeCell ref="K3:L3"/>
    <mergeCell ref="T3:U3"/>
    <mergeCell ref="V3:W3"/>
    <mergeCell ref="A4:C4"/>
    <mergeCell ref="I4:J4"/>
    <mergeCell ref="K4:L4"/>
    <mergeCell ref="M4:N4"/>
    <mergeCell ref="T4:U4"/>
    <mergeCell ref="A1:C1"/>
    <mergeCell ref="D1:N1"/>
    <mergeCell ref="O1:Y1"/>
    <mergeCell ref="A2:C2"/>
    <mergeCell ref="I2:J2"/>
    <mergeCell ref="K2:L2"/>
    <mergeCell ref="M2:N2"/>
    <mergeCell ref="T2:U2"/>
    <mergeCell ref="V2:W2"/>
    <mergeCell ref="X2:Y2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2" width="9.140625" style="6" customWidth="1"/>
    <col min="3" max="3" width="13.421875" style="6" customWidth="1"/>
    <col min="4" max="8" width="9.140625" style="6" customWidth="1"/>
    <col min="9" max="9" width="6.8515625" style="6" customWidth="1"/>
    <col min="10" max="10" width="7.140625" style="6" customWidth="1"/>
    <col min="11" max="11" width="7.28125" style="6" customWidth="1"/>
    <col min="12" max="12" width="7.00390625" style="6" customWidth="1"/>
    <col min="13" max="14" width="7.140625" style="6" customWidth="1"/>
    <col min="15" max="19" width="9.140625" style="6" customWidth="1"/>
    <col min="20" max="20" width="7.140625" style="6" customWidth="1"/>
    <col min="21" max="21" width="7.00390625" style="6" customWidth="1"/>
    <col min="22" max="22" width="7.140625" style="6" customWidth="1"/>
    <col min="23" max="23" width="7.28125" style="6" customWidth="1"/>
    <col min="24" max="16384" width="9.140625" style="6" customWidth="1"/>
  </cols>
  <sheetData>
    <row r="1" spans="1:25" ht="15" thickBot="1">
      <c r="A1" s="281" t="s">
        <v>60</v>
      </c>
      <c r="B1" s="282"/>
      <c r="C1" s="283"/>
      <c r="D1" s="333" t="s">
        <v>37</v>
      </c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330" t="s">
        <v>47</v>
      </c>
      <c r="P1" s="331"/>
      <c r="Q1" s="331"/>
      <c r="R1" s="331"/>
      <c r="S1" s="331"/>
      <c r="T1" s="331"/>
      <c r="U1" s="331"/>
      <c r="V1" s="331"/>
      <c r="W1" s="331"/>
      <c r="X1" s="331"/>
      <c r="Y1" s="332"/>
    </row>
    <row r="2" spans="1:25" ht="15" thickBot="1">
      <c r="A2" s="285" t="s">
        <v>55</v>
      </c>
      <c r="B2" s="286"/>
      <c r="C2" s="287"/>
      <c r="D2" s="142" t="s">
        <v>1</v>
      </c>
      <c r="E2" s="142" t="s">
        <v>2</v>
      </c>
      <c r="F2" s="143" t="s">
        <v>3</v>
      </c>
      <c r="G2" s="142" t="s">
        <v>39</v>
      </c>
      <c r="H2" s="143" t="s">
        <v>40</v>
      </c>
      <c r="I2" s="327" t="s">
        <v>52</v>
      </c>
      <c r="J2" s="329"/>
      <c r="K2" s="327" t="s">
        <v>53</v>
      </c>
      <c r="L2" s="328"/>
      <c r="M2" s="327" t="s">
        <v>50</v>
      </c>
      <c r="N2" s="329"/>
      <c r="O2" s="139" t="s">
        <v>1</v>
      </c>
      <c r="P2" s="140" t="s">
        <v>2</v>
      </c>
      <c r="Q2" s="141" t="s">
        <v>3</v>
      </c>
      <c r="R2" s="139" t="s">
        <v>39</v>
      </c>
      <c r="S2" s="140" t="s">
        <v>40</v>
      </c>
      <c r="T2" s="320" t="s">
        <v>52</v>
      </c>
      <c r="U2" s="321"/>
      <c r="V2" s="320" t="s">
        <v>53</v>
      </c>
      <c r="W2" s="321"/>
      <c r="X2" s="320" t="s">
        <v>50</v>
      </c>
      <c r="Y2" s="321"/>
    </row>
    <row r="3" spans="1:25" ht="14.25">
      <c r="A3" s="336" t="s">
        <v>43</v>
      </c>
      <c r="B3" s="273"/>
      <c r="C3" s="274"/>
      <c r="D3" s="225"/>
      <c r="E3" s="225"/>
      <c r="F3" s="226"/>
      <c r="G3" s="225"/>
      <c r="H3" s="226"/>
      <c r="I3" s="380"/>
      <c r="J3" s="381"/>
      <c r="K3" s="382"/>
      <c r="L3" s="382"/>
      <c r="M3" s="237"/>
      <c r="N3" s="238"/>
      <c r="O3" s="229"/>
      <c r="P3" s="225"/>
      <c r="Q3" s="230"/>
      <c r="R3" s="229"/>
      <c r="S3" s="225"/>
      <c r="T3" s="380"/>
      <c r="U3" s="381"/>
      <c r="V3" s="380"/>
      <c r="W3" s="381"/>
      <c r="X3" s="237"/>
      <c r="Y3" s="238"/>
    </row>
    <row r="4" spans="1:25" ht="14.25">
      <c r="A4" s="278" t="s">
        <v>57</v>
      </c>
      <c r="B4" s="279"/>
      <c r="C4" s="280"/>
      <c r="D4" s="231">
        <v>6.93</v>
      </c>
      <c r="E4" s="231">
        <v>6.93</v>
      </c>
      <c r="F4" s="231">
        <v>6.93</v>
      </c>
      <c r="G4" s="231">
        <v>6.93</v>
      </c>
      <c r="H4" s="231">
        <v>6.93</v>
      </c>
      <c r="I4" s="383">
        <v>6.93</v>
      </c>
      <c r="J4" s="384"/>
      <c r="K4" s="383">
        <v>6.93</v>
      </c>
      <c r="L4" s="384"/>
      <c r="M4" s="383">
        <v>6.93</v>
      </c>
      <c r="N4" s="384"/>
      <c r="O4" s="231">
        <v>6.93</v>
      </c>
      <c r="P4" s="231">
        <v>6.93</v>
      </c>
      <c r="Q4" s="231">
        <v>6.93</v>
      </c>
      <c r="R4" s="231">
        <v>6.93</v>
      </c>
      <c r="S4" s="231">
        <v>6.93</v>
      </c>
      <c r="T4" s="383">
        <v>6.93</v>
      </c>
      <c r="U4" s="384"/>
      <c r="V4" s="383">
        <v>6.93</v>
      </c>
      <c r="W4" s="384"/>
      <c r="X4" s="383">
        <v>6.93</v>
      </c>
      <c r="Y4" s="384"/>
    </row>
    <row r="5" spans="1:25" ht="15" thickBot="1">
      <c r="A5" s="288" t="s">
        <v>7</v>
      </c>
      <c r="B5" s="289"/>
      <c r="C5" s="290"/>
      <c r="D5" s="232">
        <v>45</v>
      </c>
      <c r="E5" s="232">
        <v>45</v>
      </c>
      <c r="F5" s="233">
        <v>45</v>
      </c>
      <c r="G5" s="232">
        <v>55</v>
      </c>
      <c r="H5" s="233">
        <v>55</v>
      </c>
      <c r="I5" s="385">
        <v>55</v>
      </c>
      <c r="J5" s="386"/>
      <c r="K5" s="387">
        <v>55</v>
      </c>
      <c r="L5" s="387"/>
      <c r="M5" s="385">
        <v>45</v>
      </c>
      <c r="N5" s="386"/>
      <c r="O5" s="234">
        <v>65</v>
      </c>
      <c r="P5" s="232">
        <v>65</v>
      </c>
      <c r="Q5" s="235">
        <v>65</v>
      </c>
      <c r="R5" s="234">
        <v>81.49</v>
      </c>
      <c r="S5" s="232">
        <v>81.49</v>
      </c>
      <c r="T5" s="385">
        <v>73.97</v>
      </c>
      <c r="U5" s="386"/>
      <c r="V5" s="385">
        <v>73.97</v>
      </c>
      <c r="W5" s="386"/>
      <c r="X5" s="385">
        <v>65</v>
      </c>
      <c r="Y5" s="386"/>
    </row>
    <row r="6" spans="1:25" ht="14.25">
      <c r="A6" s="275" t="s">
        <v>4</v>
      </c>
      <c r="B6" s="276"/>
      <c r="C6" s="277"/>
      <c r="D6" s="239">
        <v>2764.15</v>
      </c>
      <c r="E6" s="240">
        <v>2240.45</v>
      </c>
      <c r="F6" s="241">
        <v>1064.91</v>
      </c>
      <c r="G6" s="239">
        <v>2307.56</v>
      </c>
      <c r="H6" s="240">
        <v>1750.91</v>
      </c>
      <c r="I6" s="239">
        <v>1825.98</v>
      </c>
      <c r="J6" s="242">
        <v>98.22</v>
      </c>
      <c r="K6" s="243">
        <v>670.15</v>
      </c>
      <c r="L6" s="244">
        <v>98.22</v>
      </c>
      <c r="M6" s="239">
        <v>278.06</v>
      </c>
      <c r="N6" s="242">
        <v>98.22</v>
      </c>
      <c r="O6" s="239">
        <v>2764.15</v>
      </c>
      <c r="P6" s="240">
        <v>2240.45</v>
      </c>
      <c r="Q6" s="241">
        <v>1064.91</v>
      </c>
      <c r="R6" s="239">
        <v>2307.56</v>
      </c>
      <c r="S6" s="240">
        <v>1750.91</v>
      </c>
      <c r="T6" s="239">
        <v>1825.98</v>
      </c>
      <c r="U6" s="242">
        <v>98.22</v>
      </c>
      <c r="V6" s="243">
        <v>670.15</v>
      </c>
      <c r="W6" s="244">
        <v>98.22</v>
      </c>
      <c r="X6" s="239">
        <v>278.06</v>
      </c>
      <c r="Y6" s="242">
        <v>98.22</v>
      </c>
    </row>
    <row r="7" spans="1:25" ht="14.25">
      <c r="A7" s="278" t="s">
        <v>5</v>
      </c>
      <c r="B7" s="279"/>
      <c r="C7" s="280"/>
      <c r="D7" s="245">
        <v>76.19</v>
      </c>
      <c r="E7" s="245">
        <v>76.19</v>
      </c>
      <c r="F7" s="246">
        <v>76.19</v>
      </c>
      <c r="G7" s="245">
        <v>76.19</v>
      </c>
      <c r="H7" s="246">
        <v>76.19</v>
      </c>
      <c r="I7" s="416">
        <v>76.19</v>
      </c>
      <c r="J7" s="417"/>
      <c r="K7" s="418">
        <v>76.19</v>
      </c>
      <c r="L7" s="418"/>
      <c r="M7" s="416">
        <v>76.19</v>
      </c>
      <c r="N7" s="417"/>
      <c r="O7" s="247">
        <v>76.19</v>
      </c>
      <c r="P7" s="245">
        <v>76.19</v>
      </c>
      <c r="Q7" s="248">
        <v>76.19</v>
      </c>
      <c r="R7" s="247">
        <v>76.19</v>
      </c>
      <c r="S7" s="245">
        <v>76.19</v>
      </c>
      <c r="T7" s="416">
        <v>76.19</v>
      </c>
      <c r="U7" s="417"/>
      <c r="V7" s="418">
        <v>76.19</v>
      </c>
      <c r="W7" s="418"/>
      <c r="X7" s="416">
        <v>76.19</v>
      </c>
      <c r="Y7" s="417"/>
    </row>
    <row r="8" spans="1:25" ht="14.25">
      <c r="A8" s="278" t="s">
        <v>42</v>
      </c>
      <c r="B8" s="279"/>
      <c r="C8" s="280"/>
      <c r="D8" s="245">
        <v>495</v>
      </c>
      <c r="E8" s="245">
        <v>495</v>
      </c>
      <c r="F8" s="246">
        <v>495</v>
      </c>
      <c r="G8" s="245">
        <v>495</v>
      </c>
      <c r="H8" s="246">
        <v>495</v>
      </c>
      <c r="I8" s="419">
        <f>D8</f>
        <v>495</v>
      </c>
      <c r="J8" s="420"/>
      <c r="K8" s="421">
        <f>D8</f>
        <v>495</v>
      </c>
      <c r="L8" s="421"/>
      <c r="M8" s="419">
        <f>D8</f>
        <v>495</v>
      </c>
      <c r="N8" s="420"/>
      <c r="O8" s="239">
        <v>495</v>
      </c>
      <c r="P8" s="240">
        <v>495</v>
      </c>
      <c r="Q8" s="241">
        <v>495</v>
      </c>
      <c r="R8" s="239">
        <v>495</v>
      </c>
      <c r="S8" s="240">
        <v>495</v>
      </c>
      <c r="T8" s="419">
        <v>495</v>
      </c>
      <c r="U8" s="421"/>
      <c r="V8" s="419">
        <v>495</v>
      </c>
      <c r="W8" s="421"/>
      <c r="X8" s="419">
        <v>495</v>
      </c>
      <c r="Y8" s="420"/>
    </row>
    <row r="9" spans="1:25" ht="14.25">
      <c r="A9" s="278" t="s">
        <v>36</v>
      </c>
      <c r="B9" s="279"/>
      <c r="C9" s="280"/>
      <c r="D9" s="204">
        <v>1729</v>
      </c>
      <c r="E9" s="204">
        <v>1729</v>
      </c>
      <c r="F9" s="205">
        <v>1729</v>
      </c>
      <c r="G9" s="204">
        <v>1549</v>
      </c>
      <c r="H9" s="205">
        <v>1549</v>
      </c>
      <c r="I9" s="206">
        <v>1617</v>
      </c>
      <c r="J9" s="207">
        <v>1439</v>
      </c>
      <c r="K9" s="208">
        <v>1617</v>
      </c>
      <c r="L9" s="209">
        <v>1439</v>
      </c>
      <c r="M9" s="210">
        <v>1785</v>
      </c>
      <c r="N9" s="207">
        <v>1685</v>
      </c>
      <c r="O9" s="249">
        <v>1765</v>
      </c>
      <c r="P9" s="250">
        <v>1756</v>
      </c>
      <c r="Q9" s="251">
        <v>1765</v>
      </c>
      <c r="R9" s="249">
        <v>1551.98</v>
      </c>
      <c r="S9" s="250">
        <v>1551.98</v>
      </c>
      <c r="T9" s="252">
        <v>1650.41</v>
      </c>
      <c r="U9" s="253">
        <v>1468.6</v>
      </c>
      <c r="V9" s="252">
        <v>1650.41</v>
      </c>
      <c r="W9" s="253">
        <v>1468.6</v>
      </c>
      <c r="X9" s="252">
        <v>1729</v>
      </c>
      <c r="Y9" s="253">
        <v>1632</v>
      </c>
    </row>
    <row r="10" spans="1:25" ht="15" thickBot="1">
      <c r="A10" s="278" t="s">
        <v>41</v>
      </c>
      <c r="B10" s="279"/>
      <c r="C10" s="280"/>
      <c r="D10" s="254">
        <v>28.3</v>
      </c>
      <c r="E10" s="254">
        <v>28.3</v>
      </c>
      <c r="F10" s="255">
        <v>28.3</v>
      </c>
      <c r="G10" s="254">
        <v>28.3</v>
      </c>
      <c r="H10" s="255">
        <v>28.3</v>
      </c>
      <c r="I10" s="422">
        <v>28.3</v>
      </c>
      <c r="J10" s="423"/>
      <c r="K10" s="424">
        <v>28.3</v>
      </c>
      <c r="L10" s="424"/>
      <c r="M10" s="422">
        <v>28.3</v>
      </c>
      <c r="N10" s="423"/>
      <c r="O10" s="256">
        <v>28.3</v>
      </c>
      <c r="P10" s="257">
        <v>28.3</v>
      </c>
      <c r="Q10" s="258">
        <v>28.3</v>
      </c>
      <c r="R10" s="256">
        <v>28.3</v>
      </c>
      <c r="S10" s="257">
        <v>28.3</v>
      </c>
      <c r="T10" s="422">
        <v>28.3</v>
      </c>
      <c r="U10" s="423"/>
      <c r="V10" s="422">
        <v>28.3</v>
      </c>
      <c r="W10" s="423"/>
      <c r="X10" s="422">
        <v>28.3</v>
      </c>
      <c r="Y10" s="423"/>
    </row>
    <row r="11" spans="1:25" ht="15" thickBot="1">
      <c r="A11" s="93" t="s">
        <v>51</v>
      </c>
      <c r="B11" s="8"/>
      <c r="C11" s="8"/>
      <c r="D11" s="221">
        <f>SUM(D6:D10)</f>
        <v>5092.64</v>
      </c>
      <c r="E11" s="221">
        <f>SUM(E6:E10)</f>
        <v>4568.94</v>
      </c>
      <c r="F11" s="222">
        <f>SUM(F6:F10)</f>
        <v>3393.4000000000005</v>
      </c>
      <c r="G11" s="221">
        <f>SUM(G6:G10)</f>
        <v>4456.05</v>
      </c>
      <c r="H11" s="222">
        <f>SUM(H6:H10)</f>
        <v>3899.4000000000005</v>
      </c>
      <c r="I11" s="223">
        <f>I10+I9+I8+I7+I6</f>
        <v>4042.4700000000003</v>
      </c>
      <c r="J11" s="221">
        <f>I10+J9+I8+I7+J6</f>
        <v>2136.71</v>
      </c>
      <c r="K11" s="224">
        <f>K10+K9+K8+K7+K6</f>
        <v>2886.6400000000003</v>
      </c>
      <c r="L11" s="223">
        <f>K10+L9+K8+K7+L6</f>
        <v>2136.71</v>
      </c>
      <c r="M11" s="221">
        <f>M10+M9+M8+M7+M6</f>
        <v>2662.55</v>
      </c>
      <c r="N11" s="221">
        <f>M10+N9+M8+M7+N6</f>
        <v>2382.71</v>
      </c>
      <c r="O11" s="223">
        <f>SUM(O6:O10)</f>
        <v>5128.64</v>
      </c>
      <c r="P11" s="221">
        <f>SUM(P6:P10)</f>
        <v>4595.94</v>
      </c>
      <c r="Q11" s="224">
        <f>SUM(Q6:Q10)</f>
        <v>3429.4000000000005</v>
      </c>
      <c r="R11" s="224">
        <f>SUM(R6:R10)</f>
        <v>4459.03</v>
      </c>
      <c r="S11" s="224">
        <f>SUM(S6:S10)</f>
        <v>3902.3800000000006</v>
      </c>
      <c r="T11" s="221">
        <f>T10+T9+T8+T7+T6</f>
        <v>4075.88</v>
      </c>
      <c r="U11" s="221">
        <f>T10+U9+T8+T7+U6</f>
        <v>2166.3099999999995</v>
      </c>
      <c r="V11" s="221">
        <f>V10+V9+V8+V7+V6</f>
        <v>2920.05</v>
      </c>
      <c r="W11" s="221">
        <f>V10+W9+V8+V7+W6</f>
        <v>2166.3099999999995</v>
      </c>
      <c r="X11" s="221">
        <f>X10+X9+X8+X7+X6</f>
        <v>2606.55</v>
      </c>
      <c r="Y11" s="221">
        <f>X10+Y9+X8+X7+Y6</f>
        <v>2329.71</v>
      </c>
    </row>
    <row r="12" spans="15:19" ht="15" thickBot="1">
      <c r="O12" s="88"/>
      <c r="P12" s="88"/>
      <c r="Q12" s="88"/>
      <c r="R12" s="88"/>
      <c r="S12" s="88"/>
    </row>
    <row r="13" spans="1:25" ht="15" thickBot="1">
      <c r="A13" s="281" t="s">
        <v>9</v>
      </c>
      <c r="B13" s="282"/>
      <c r="C13" s="283"/>
      <c r="D13" s="349" t="s">
        <v>54</v>
      </c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1"/>
    </row>
    <row r="14" spans="1:25" ht="14.25">
      <c r="A14" s="1"/>
      <c r="B14" s="9" t="s">
        <v>10</v>
      </c>
      <c r="C14" s="10" t="s">
        <v>11</v>
      </c>
      <c r="D14" s="259">
        <v>17</v>
      </c>
      <c r="E14" s="259">
        <v>49</v>
      </c>
      <c r="F14" s="260">
        <v>479</v>
      </c>
      <c r="G14" s="259">
        <v>11</v>
      </c>
      <c r="H14" s="260">
        <v>40</v>
      </c>
      <c r="I14" s="425">
        <v>54</v>
      </c>
      <c r="J14" s="426"/>
      <c r="K14" s="427">
        <v>89</v>
      </c>
      <c r="L14" s="428"/>
      <c r="M14" s="429">
        <v>417</v>
      </c>
      <c r="N14" s="430"/>
      <c r="O14" s="259">
        <v>17</v>
      </c>
      <c r="P14" s="259">
        <v>49</v>
      </c>
      <c r="Q14" s="260">
        <v>479</v>
      </c>
      <c r="R14" s="259">
        <v>11</v>
      </c>
      <c r="S14" s="260">
        <v>40</v>
      </c>
      <c r="T14" s="429">
        <v>54</v>
      </c>
      <c r="U14" s="430"/>
      <c r="V14" s="429">
        <v>89</v>
      </c>
      <c r="W14" s="430"/>
      <c r="X14" s="429">
        <v>417</v>
      </c>
      <c r="Y14" s="430"/>
    </row>
    <row r="15" spans="1:25" ht="14.25">
      <c r="A15" s="2" t="s">
        <v>12</v>
      </c>
      <c r="B15" s="13" t="s">
        <v>13</v>
      </c>
      <c r="C15" s="14" t="s">
        <v>14</v>
      </c>
      <c r="D15" s="261">
        <v>26</v>
      </c>
      <c r="E15" s="261">
        <v>78</v>
      </c>
      <c r="F15" s="262">
        <v>767</v>
      </c>
      <c r="G15" s="261">
        <v>18</v>
      </c>
      <c r="H15" s="262">
        <v>63</v>
      </c>
      <c r="I15" s="431">
        <v>86</v>
      </c>
      <c r="J15" s="432"/>
      <c r="K15" s="433">
        <v>143</v>
      </c>
      <c r="L15" s="434"/>
      <c r="M15" s="433">
        <v>668</v>
      </c>
      <c r="N15" s="434"/>
      <c r="O15" s="261">
        <v>26</v>
      </c>
      <c r="P15" s="261">
        <v>78</v>
      </c>
      <c r="Q15" s="262">
        <v>767</v>
      </c>
      <c r="R15" s="261">
        <v>18</v>
      </c>
      <c r="S15" s="262">
        <v>63</v>
      </c>
      <c r="T15" s="435">
        <v>86</v>
      </c>
      <c r="U15" s="436"/>
      <c r="V15" s="435">
        <v>143</v>
      </c>
      <c r="W15" s="436"/>
      <c r="X15" s="433">
        <v>668</v>
      </c>
      <c r="Y15" s="434"/>
    </row>
    <row r="16" spans="1:25" ht="14.25">
      <c r="A16" s="2" t="s">
        <v>12</v>
      </c>
      <c r="B16" s="13" t="s">
        <v>15</v>
      </c>
      <c r="C16" s="14" t="s">
        <v>16</v>
      </c>
      <c r="D16" s="261">
        <v>33</v>
      </c>
      <c r="E16" s="261">
        <v>98</v>
      </c>
      <c r="F16" s="262">
        <v>959</v>
      </c>
      <c r="G16" s="261">
        <v>23</v>
      </c>
      <c r="H16" s="262">
        <v>79</v>
      </c>
      <c r="I16" s="431">
        <v>107</v>
      </c>
      <c r="J16" s="432"/>
      <c r="K16" s="433">
        <v>179</v>
      </c>
      <c r="L16" s="434"/>
      <c r="M16" s="433">
        <v>835</v>
      </c>
      <c r="N16" s="434"/>
      <c r="O16" s="261">
        <v>33</v>
      </c>
      <c r="P16" s="261">
        <v>98</v>
      </c>
      <c r="Q16" s="262">
        <v>959</v>
      </c>
      <c r="R16" s="261">
        <v>23</v>
      </c>
      <c r="S16" s="262">
        <v>79</v>
      </c>
      <c r="T16" s="435">
        <v>107</v>
      </c>
      <c r="U16" s="436"/>
      <c r="V16" s="435">
        <v>179</v>
      </c>
      <c r="W16" s="436"/>
      <c r="X16" s="433">
        <v>835</v>
      </c>
      <c r="Y16" s="434"/>
    </row>
    <row r="17" spans="1:25" ht="14.25">
      <c r="A17" s="2" t="s">
        <v>12</v>
      </c>
      <c r="B17" s="13" t="s">
        <v>17</v>
      </c>
      <c r="C17" s="14" t="s">
        <v>18</v>
      </c>
      <c r="D17" s="261">
        <v>41</v>
      </c>
      <c r="E17" s="261">
        <v>122</v>
      </c>
      <c r="F17" s="262">
        <v>1199</v>
      </c>
      <c r="G17" s="261">
        <v>29</v>
      </c>
      <c r="H17" s="262">
        <v>99</v>
      </c>
      <c r="I17" s="431">
        <v>134</v>
      </c>
      <c r="J17" s="432"/>
      <c r="K17" s="433">
        <v>224</v>
      </c>
      <c r="L17" s="434"/>
      <c r="M17" s="433">
        <v>1043</v>
      </c>
      <c r="N17" s="434"/>
      <c r="O17" s="261">
        <v>41</v>
      </c>
      <c r="P17" s="261">
        <v>122</v>
      </c>
      <c r="Q17" s="262">
        <v>1199</v>
      </c>
      <c r="R17" s="261">
        <v>29</v>
      </c>
      <c r="S17" s="262">
        <v>99</v>
      </c>
      <c r="T17" s="435">
        <v>134</v>
      </c>
      <c r="U17" s="436"/>
      <c r="V17" s="435">
        <v>224</v>
      </c>
      <c r="W17" s="436"/>
      <c r="X17" s="433">
        <v>1043</v>
      </c>
      <c r="Y17" s="434"/>
    </row>
    <row r="18" spans="1:25" ht="14.25">
      <c r="A18" s="2" t="s">
        <v>12</v>
      </c>
      <c r="B18" s="13" t="s">
        <v>19</v>
      </c>
      <c r="C18" s="14" t="s">
        <v>20</v>
      </c>
      <c r="D18" s="261">
        <v>53</v>
      </c>
      <c r="E18" s="261">
        <v>156</v>
      </c>
      <c r="F18" s="262">
        <v>1534</v>
      </c>
      <c r="G18" s="261">
        <v>36</v>
      </c>
      <c r="H18" s="262">
        <v>127</v>
      </c>
      <c r="I18" s="431">
        <v>172</v>
      </c>
      <c r="J18" s="432"/>
      <c r="K18" s="433">
        <v>286</v>
      </c>
      <c r="L18" s="434"/>
      <c r="M18" s="433">
        <v>1335</v>
      </c>
      <c r="N18" s="434"/>
      <c r="O18" s="261">
        <v>53</v>
      </c>
      <c r="P18" s="261">
        <v>156</v>
      </c>
      <c r="Q18" s="262">
        <v>1534</v>
      </c>
      <c r="R18" s="261">
        <v>36</v>
      </c>
      <c r="S18" s="262">
        <v>127</v>
      </c>
      <c r="T18" s="435">
        <v>172</v>
      </c>
      <c r="U18" s="436"/>
      <c r="V18" s="435">
        <v>286</v>
      </c>
      <c r="W18" s="436"/>
      <c r="X18" s="433">
        <v>1335</v>
      </c>
      <c r="Y18" s="434"/>
    </row>
    <row r="19" spans="1:25" ht="14.25">
      <c r="A19" s="2" t="s">
        <v>12</v>
      </c>
      <c r="B19" s="13" t="s">
        <v>21</v>
      </c>
      <c r="C19" s="14" t="s">
        <v>22</v>
      </c>
      <c r="D19" s="261">
        <v>66</v>
      </c>
      <c r="E19" s="261">
        <v>196</v>
      </c>
      <c r="F19" s="262">
        <v>1918</v>
      </c>
      <c r="G19" s="261">
        <v>46</v>
      </c>
      <c r="H19" s="262">
        <v>158</v>
      </c>
      <c r="I19" s="431">
        <v>215</v>
      </c>
      <c r="J19" s="432"/>
      <c r="K19" s="433">
        <v>358</v>
      </c>
      <c r="L19" s="434"/>
      <c r="M19" s="433">
        <v>1669</v>
      </c>
      <c r="N19" s="434"/>
      <c r="O19" s="261">
        <v>66</v>
      </c>
      <c r="P19" s="261">
        <v>196</v>
      </c>
      <c r="Q19" s="262">
        <v>1918</v>
      </c>
      <c r="R19" s="261">
        <v>46</v>
      </c>
      <c r="S19" s="262">
        <v>158</v>
      </c>
      <c r="T19" s="435">
        <v>215</v>
      </c>
      <c r="U19" s="436"/>
      <c r="V19" s="435">
        <v>358</v>
      </c>
      <c r="W19" s="436"/>
      <c r="X19" s="433">
        <v>1669</v>
      </c>
      <c r="Y19" s="434"/>
    </row>
    <row r="20" spans="1:25" ht="14.25">
      <c r="A20" s="2" t="s">
        <v>12</v>
      </c>
      <c r="B20" s="13" t="s">
        <v>23</v>
      </c>
      <c r="C20" s="14" t="s">
        <v>24</v>
      </c>
      <c r="D20" s="261">
        <v>83</v>
      </c>
      <c r="E20" s="261">
        <v>245</v>
      </c>
      <c r="F20" s="262">
        <v>2397</v>
      </c>
      <c r="G20" s="261">
        <v>57</v>
      </c>
      <c r="H20" s="262">
        <v>198</v>
      </c>
      <c r="I20" s="431">
        <v>269</v>
      </c>
      <c r="J20" s="432"/>
      <c r="K20" s="433">
        <v>447</v>
      </c>
      <c r="L20" s="434"/>
      <c r="M20" s="433">
        <v>2087</v>
      </c>
      <c r="N20" s="434"/>
      <c r="O20" s="261">
        <v>83</v>
      </c>
      <c r="P20" s="261">
        <v>245</v>
      </c>
      <c r="Q20" s="262">
        <v>2397</v>
      </c>
      <c r="R20" s="261">
        <v>57</v>
      </c>
      <c r="S20" s="262">
        <v>198</v>
      </c>
      <c r="T20" s="435">
        <v>269</v>
      </c>
      <c r="U20" s="436"/>
      <c r="V20" s="435">
        <v>447</v>
      </c>
      <c r="W20" s="436"/>
      <c r="X20" s="433">
        <v>2087</v>
      </c>
      <c r="Y20" s="434"/>
    </row>
    <row r="21" spans="1:25" ht="14.25">
      <c r="A21" s="2" t="s">
        <v>12</v>
      </c>
      <c r="B21" s="13" t="s">
        <v>25</v>
      </c>
      <c r="C21" s="14" t="s">
        <v>26</v>
      </c>
      <c r="D21" s="261">
        <v>104</v>
      </c>
      <c r="E21" s="261">
        <v>308</v>
      </c>
      <c r="F21" s="262">
        <v>3020</v>
      </c>
      <c r="G21" s="261">
        <v>72</v>
      </c>
      <c r="H21" s="262">
        <v>249</v>
      </c>
      <c r="I21" s="431">
        <v>338</v>
      </c>
      <c r="J21" s="432"/>
      <c r="K21" s="433">
        <v>563</v>
      </c>
      <c r="L21" s="434"/>
      <c r="M21" s="433">
        <v>2629</v>
      </c>
      <c r="N21" s="434"/>
      <c r="O21" s="261">
        <v>104</v>
      </c>
      <c r="P21" s="261">
        <v>308</v>
      </c>
      <c r="Q21" s="262">
        <v>3020</v>
      </c>
      <c r="R21" s="261">
        <v>72</v>
      </c>
      <c r="S21" s="262">
        <v>249</v>
      </c>
      <c r="T21" s="435">
        <v>338</v>
      </c>
      <c r="U21" s="436"/>
      <c r="V21" s="435">
        <v>563</v>
      </c>
      <c r="W21" s="436"/>
      <c r="X21" s="433">
        <v>2629</v>
      </c>
      <c r="Y21" s="434"/>
    </row>
    <row r="22" spans="1:25" ht="14.25">
      <c r="A22" s="2" t="s">
        <v>12</v>
      </c>
      <c r="B22" s="13" t="s">
        <v>27</v>
      </c>
      <c r="C22" s="14" t="s">
        <v>28</v>
      </c>
      <c r="D22" s="261">
        <v>132</v>
      </c>
      <c r="E22" s="261">
        <v>391</v>
      </c>
      <c r="F22" s="262">
        <v>3835</v>
      </c>
      <c r="G22" s="261"/>
      <c r="H22" s="262"/>
      <c r="I22" s="431"/>
      <c r="J22" s="432"/>
      <c r="K22" s="433"/>
      <c r="L22" s="434"/>
      <c r="M22" s="433">
        <v>3338</v>
      </c>
      <c r="N22" s="434"/>
      <c r="O22" s="261">
        <v>132</v>
      </c>
      <c r="P22" s="261">
        <v>391</v>
      </c>
      <c r="Q22" s="262">
        <v>3835</v>
      </c>
      <c r="R22" s="261"/>
      <c r="S22" s="262"/>
      <c r="T22" s="435"/>
      <c r="U22" s="436"/>
      <c r="V22" s="435"/>
      <c r="W22" s="436"/>
      <c r="X22" s="433">
        <v>3338</v>
      </c>
      <c r="Y22" s="434"/>
    </row>
    <row r="23" spans="1:25" ht="14.25">
      <c r="A23" s="2" t="s">
        <v>12</v>
      </c>
      <c r="B23" s="13" t="s">
        <v>29</v>
      </c>
      <c r="C23" s="14" t="s">
        <v>30</v>
      </c>
      <c r="D23" s="261">
        <v>165</v>
      </c>
      <c r="E23" s="261">
        <v>489</v>
      </c>
      <c r="F23" s="262">
        <v>4794</v>
      </c>
      <c r="G23" s="261"/>
      <c r="H23" s="262"/>
      <c r="I23" s="431"/>
      <c r="J23" s="432"/>
      <c r="K23" s="433"/>
      <c r="L23" s="434"/>
      <c r="M23" s="433">
        <v>4173</v>
      </c>
      <c r="N23" s="434"/>
      <c r="O23" s="261">
        <v>165</v>
      </c>
      <c r="P23" s="261">
        <v>489</v>
      </c>
      <c r="Q23" s="262">
        <v>4794</v>
      </c>
      <c r="R23" s="261"/>
      <c r="S23" s="262"/>
      <c r="T23" s="435"/>
      <c r="U23" s="436"/>
      <c r="V23" s="435"/>
      <c r="W23" s="436"/>
      <c r="X23" s="433">
        <v>4173</v>
      </c>
      <c r="Y23" s="434"/>
    </row>
    <row r="24" spans="1:25" ht="14.25">
      <c r="A24" s="2" t="s">
        <v>12</v>
      </c>
      <c r="B24" s="13" t="s">
        <v>31</v>
      </c>
      <c r="C24" s="14" t="s">
        <v>32</v>
      </c>
      <c r="D24" s="261">
        <v>206</v>
      </c>
      <c r="E24" s="261">
        <v>611</v>
      </c>
      <c r="F24" s="262">
        <v>5993</v>
      </c>
      <c r="G24" s="261"/>
      <c r="H24" s="262"/>
      <c r="I24" s="431"/>
      <c r="J24" s="432"/>
      <c r="K24" s="433"/>
      <c r="L24" s="434"/>
      <c r="M24" s="433">
        <v>5216</v>
      </c>
      <c r="N24" s="434"/>
      <c r="O24" s="261">
        <v>206</v>
      </c>
      <c r="P24" s="261">
        <v>611</v>
      </c>
      <c r="Q24" s="262">
        <v>5993</v>
      </c>
      <c r="R24" s="261"/>
      <c r="S24" s="262"/>
      <c r="T24" s="435"/>
      <c r="U24" s="436"/>
      <c r="V24" s="435"/>
      <c r="W24" s="436"/>
      <c r="X24" s="433">
        <v>5216</v>
      </c>
      <c r="Y24" s="434"/>
    </row>
    <row r="25" spans="1:25" ht="14.25">
      <c r="A25" s="2" t="s">
        <v>12</v>
      </c>
      <c r="B25" s="13" t="s">
        <v>33</v>
      </c>
      <c r="C25" s="14" t="s">
        <v>34</v>
      </c>
      <c r="D25" s="261">
        <v>264</v>
      </c>
      <c r="E25" s="261">
        <v>782</v>
      </c>
      <c r="F25" s="262">
        <v>7670</v>
      </c>
      <c r="G25" s="261"/>
      <c r="H25" s="262"/>
      <c r="I25" s="431"/>
      <c r="J25" s="432"/>
      <c r="K25" s="433"/>
      <c r="L25" s="434"/>
      <c r="M25" s="433">
        <v>6677</v>
      </c>
      <c r="N25" s="434"/>
      <c r="O25" s="261">
        <v>264</v>
      </c>
      <c r="P25" s="261">
        <v>782</v>
      </c>
      <c r="Q25" s="262">
        <v>7670</v>
      </c>
      <c r="R25" s="261"/>
      <c r="S25" s="262"/>
      <c r="T25" s="435"/>
      <c r="U25" s="436"/>
      <c r="V25" s="435"/>
      <c r="W25" s="436"/>
      <c r="X25" s="433">
        <v>6677</v>
      </c>
      <c r="Y25" s="434"/>
    </row>
    <row r="26" spans="1:25" ht="15" thickBot="1">
      <c r="A26" s="3" t="s">
        <v>12</v>
      </c>
      <c r="B26" s="17" t="s">
        <v>34</v>
      </c>
      <c r="C26" s="18" t="s">
        <v>35</v>
      </c>
      <c r="D26" s="263">
        <v>1.65</v>
      </c>
      <c r="E26" s="263">
        <v>4.89</v>
      </c>
      <c r="F26" s="264">
        <v>47.94</v>
      </c>
      <c r="G26" s="263">
        <v>1.14</v>
      </c>
      <c r="H26" s="264">
        <v>3.96</v>
      </c>
      <c r="I26" s="437">
        <v>5.37</v>
      </c>
      <c r="J26" s="438"/>
      <c r="K26" s="439">
        <v>8.94</v>
      </c>
      <c r="L26" s="440"/>
      <c r="M26" s="439">
        <v>41.73</v>
      </c>
      <c r="N26" s="440"/>
      <c r="O26" s="263">
        <v>1.65</v>
      </c>
      <c r="P26" s="263">
        <v>4.89</v>
      </c>
      <c r="Q26" s="264">
        <v>47.94</v>
      </c>
      <c r="R26" s="263">
        <v>1.14</v>
      </c>
      <c r="S26" s="264">
        <v>3.96</v>
      </c>
      <c r="T26" s="441">
        <v>5.37</v>
      </c>
      <c r="U26" s="442"/>
      <c r="V26" s="441">
        <v>8.94</v>
      </c>
      <c r="W26" s="442"/>
      <c r="X26" s="439">
        <v>41.73</v>
      </c>
      <c r="Y26" s="440"/>
    </row>
    <row r="27" spans="1:21" ht="14.25">
      <c r="A27" s="265" t="s">
        <v>59</v>
      </c>
      <c r="B27" s="236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T27" s="78"/>
      <c r="U27" s="78"/>
    </row>
    <row r="28" ht="14.25">
      <c r="A28" s="153" t="s">
        <v>56</v>
      </c>
    </row>
  </sheetData>
  <sheetProtection/>
  <mergeCells count="132">
    <mergeCell ref="I26:J26"/>
    <mergeCell ref="K26:L26"/>
    <mergeCell ref="M26:N26"/>
    <mergeCell ref="T26:U26"/>
    <mergeCell ref="V26:W26"/>
    <mergeCell ref="X26:Y26"/>
    <mergeCell ref="I25:J25"/>
    <mergeCell ref="K25:L25"/>
    <mergeCell ref="M25:N25"/>
    <mergeCell ref="T25:U25"/>
    <mergeCell ref="V25:W25"/>
    <mergeCell ref="X25:Y25"/>
    <mergeCell ref="I24:J24"/>
    <mergeCell ref="K24:L24"/>
    <mergeCell ref="M24:N24"/>
    <mergeCell ref="T24:U24"/>
    <mergeCell ref="V24:W24"/>
    <mergeCell ref="X24:Y24"/>
    <mergeCell ref="I23:J23"/>
    <mergeCell ref="K23:L23"/>
    <mergeCell ref="M23:N23"/>
    <mergeCell ref="T23:U23"/>
    <mergeCell ref="V23:W23"/>
    <mergeCell ref="X23:Y23"/>
    <mergeCell ref="I22:J22"/>
    <mergeCell ref="K22:L22"/>
    <mergeCell ref="M22:N22"/>
    <mergeCell ref="T22:U22"/>
    <mergeCell ref="V22:W22"/>
    <mergeCell ref="X22:Y22"/>
    <mergeCell ref="I21:J21"/>
    <mergeCell ref="K21:L21"/>
    <mergeCell ref="M21:N21"/>
    <mergeCell ref="T21:U21"/>
    <mergeCell ref="V21:W21"/>
    <mergeCell ref="X21:Y21"/>
    <mergeCell ref="I20:J20"/>
    <mergeCell ref="K20:L20"/>
    <mergeCell ref="M20:N20"/>
    <mergeCell ref="T20:U20"/>
    <mergeCell ref="V20:W20"/>
    <mergeCell ref="X20:Y20"/>
    <mergeCell ref="I19:J19"/>
    <mergeCell ref="K19:L19"/>
    <mergeCell ref="M19:N19"/>
    <mergeCell ref="T19:U19"/>
    <mergeCell ref="V19:W19"/>
    <mergeCell ref="X19:Y19"/>
    <mergeCell ref="I18:J18"/>
    <mergeCell ref="K18:L18"/>
    <mergeCell ref="M18:N18"/>
    <mergeCell ref="T18:U18"/>
    <mergeCell ref="V18:W18"/>
    <mergeCell ref="X18:Y18"/>
    <mergeCell ref="I17:J17"/>
    <mergeCell ref="K17:L17"/>
    <mergeCell ref="M17:N17"/>
    <mergeCell ref="T17:U17"/>
    <mergeCell ref="V17:W17"/>
    <mergeCell ref="X17:Y17"/>
    <mergeCell ref="I16:J16"/>
    <mergeCell ref="K16:L16"/>
    <mergeCell ref="M16:N16"/>
    <mergeCell ref="T16:U16"/>
    <mergeCell ref="V16:W16"/>
    <mergeCell ref="X16:Y16"/>
    <mergeCell ref="I15:J15"/>
    <mergeCell ref="K15:L15"/>
    <mergeCell ref="M15:N15"/>
    <mergeCell ref="T15:U15"/>
    <mergeCell ref="V15:W15"/>
    <mergeCell ref="X15:Y15"/>
    <mergeCell ref="V10:W10"/>
    <mergeCell ref="X10:Y10"/>
    <mergeCell ref="A13:C13"/>
    <mergeCell ref="D13:Y13"/>
    <mergeCell ref="I14:J14"/>
    <mergeCell ref="K14:L14"/>
    <mergeCell ref="M14:N14"/>
    <mergeCell ref="T14:U14"/>
    <mergeCell ref="V14:W14"/>
    <mergeCell ref="X14:Y14"/>
    <mergeCell ref="A9:C9"/>
    <mergeCell ref="A10:C10"/>
    <mergeCell ref="I10:J10"/>
    <mergeCell ref="K10:L10"/>
    <mergeCell ref="M10:N10"/>
    <mergeCell ref="T10:U10"/>
    <mergeCell ref="V7:W7"/>
    <mergeCell ref="X7:Y7"/>
    <mergeCell ref="A8:C8"/>
    <mergeCell ref="I8:J8"/>
    <mergeCell ref="K8:L8"/>
    <mergeCell ref="M8:N8"/>
    <mergeCell ref="T8:U8"/>
    <mergeCell ref="V8:W8"/>
    <mergeCell ref="X8:Y8"/>
    <mergeCell ref="A6:C6"/>
    <mergeCell ref="A7:C7"/>
    <mergeCell ref="I7:J7"/>
    <mergeCell ref="K7:L7"/>
    <mergeCell ref="M7:N7"/>
    <mergeCell ref="T7:U7"/>
    <mergeCell ref="V4:W4"/>
    <mergeCell ref="X4:Y4"/>
    <mergeCell ref="A5:C5"/>
    <mergeCell ref="I5:J5"/>
    <mergeCell ref="K5:L5"/>
    <mergeCell ref="M5:N5"/>
    <mergeCell ref="T5:U5"/>
    <mergeCell ref="V5:W5"/>
    <mergeCell ref="X5:Y5"/>
    <mergeCell ref="A3:C3"/>
    <mergeCell ref="I3:J3"/>
    <mergeCell ref="K3:L3"/>
    <mergeCell ref="T3:U3"/>
    <mergeCell ref="V3:W3"/>
    <mergeCell ref="A4:C4"/>
    <mergeCell ref="I4:J4"/>
    <mergeCell ref="K4:L4"/>
    <mergeCell ref="M4:N4"/>
    <mergeCell ref="T4:U4"/>
    <mergeCell ref="A1:C1"/>
    <mergeCell ref="D1:N1"/>
    <mergeCell ref="O1:Y1"/>
    <mergeCell ref="A2:C2"/>
    <mergeCell ref="I2:J2"/>
    <mergeCell ref="K2:L2"/>
    <mergeCell ref="M2:N2"/>
    <mergeCell ref="T2:U2"/>
    <mergeCell ref="V2:W2"/>
    <mergeCell ref="X2:Y2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1" max="2" width="9.140625" style="6" customWidth="1"/>
    <col min="3" max="3" width="13.421875" style="6" customWidth="1"/>
    <col min="4" max="8" width="9.140625" style="6" customWidth="1"/>
    <col min="9" max="9" width="6.8515625" style="6" customWidth="1"/>
    <col min="10" max="10" width="7.140625" style="6" customWidth="1"/>
    <col min="11" max="11" width="7.28125" style="6" customWidth="1"/>
    <col min="12" max="12" width="7.00390625" style="6" customWidth="1"/>
    <col min="13" max="14" width="7.140625" style="6" customWidth="1"/>
    <col min="15" max="19" width="9.140625" style="6" customWidth="1"/>
    <col min="20" max="20" width="7.140625" style="6" customWidth="1"/>
    <col min="21" max="21" width="7.00390625" style="6" customWidth="1"/>
    <col min="22" max="22" width="7.140625" style="6" customWidth="1"/>
    <col min="23" max="23" width="7.28125" style="6" customWidth="1"/>
    <col min="24" max="16384" width="9.140625" style="6" customWidth="1"/>
  </cols>
  <sheetData>
    <row r="1" spans="1:25" ht="15" thickBot="1">
      <c r="A1" s="281" t="s">
        <v>61</v>
      </c>
      <c r="B1" s="282"/>
      <c r="C1" s="283"/>
      <c r="D1" s="333" t="s">
        <v>37</v>
      </c>
      <c r="E1" s="334"/>
      <c r="F1" s="334"/>
      <c r="G1" s="334"/>
      <c r="H1" s="334"/>
      <c r="I1" s="334"/>
      <c r="J1" s="334"/>
      <c r="K1" s="334"/>
      <c r="L1" s="334"/>
      <c r="M1" s="334"/>
      <c r="N1" s="335"/>
      <c r="O1" s="330" t="s">
        <v>62</v>
      </c>
      <c r="P1" s="331"/>
      <c r="Q1" s="331"/>
      <c r="R1" s="331"/>
      <c r="S1" s="331"/>
      <c r="T1" s="331"/>
      <c r="U1" s="331"/>
      <c r="V1" s="331"/>
      <c r="W1" s="331"/>
      <c r="X1" s="331"/>
      <c r="Y1" s="332"/>
    </row>
    <row r="2" spans="1:25" ht="15" thickBot="1">
      <c r="A2" s="285" t="s">
        <v>55</v>
      </c>
      <c r="B2" s="286"/>
      <c r="C2" s="287"/>
      <c r="D2" s="142" t="s">
        <v>1</v>
      </c>
      <c r="E2" s="142" t="s">
        <v>2</v>
      </c>
      <c r="F2" s="143" t="s">
        <v>3</v>
      </c>
      <c r="G2" s="142" t="s">
        <v>39</v>
      </c>
      <c r="H2" s="143" t="s">
        <v>40</v>
      </c>
      <c r="I2" s="327" t="s">
        <v>52</v>
      </c>
      <c r="J2" s="329"/>
      <c r="K2" s="327" t="s">
        <v>53</v>
      </c>
      <c r="L2" s="328"/>
      <c r="M2" s="327" t="s">
        <v>50</v>
      </c>
      <c r="N2" s="329"/>
      <c r="O2" s="139" t="s">
        <v>1</v>
      </c>
      <c r="P2" s="140" t="s">
        <v>2</v>
      </c>
      <c r="Q2" s="141" t="s">
        <v>3</v>
      </c>
      <c r="R2" s="139" t="s">
        <v>39</v>
      </c>
      <c r="S2" s="140" t="s">
        <v>40</v>
      </c>
      <c r="T2" s="320" t="s">
        <v>52</v>
      </c>
      <c r="U2" s="321"/>
      <c r="V2" s="320" t="s">
        <v>53</v>
      </c>
      <c r="W2" s="321"/>
      <c r="X2" s="320" t="s">
        <v>50</v>
      </c>
      <c r="Y2" s="321"/>
    </row>
    <row r="3" spans="1:25" ht="14.25">
      <c r="A3" s="336" t="s">
        <v>43</v>
      </c>
      <c r="B3" s="273"/>
      <c r="C3" s="274"/>
      <c r="D3" s="225"/>
      <c r="E3" s="225"/>
      <c r="F3" s="226"/>
      <c r="G3" s="225"/>
      <c r="H3" s="226"/>
      <c r="I3" s="380"/>
      <c r="J3" s="381"/>
      <c r="K3" s="382"/>
      <c r="L3" s="382"/>
      <c r="M3" s="270"/>
      <c r="N3" s="271"/>
      <c r="O3" s="229"/>
      <c r="P3" s="225"/>
      <c r="Q3" s="230"/>
      <c r="R3" s="229"/>
      <c r="S3" s="225"/>
      <c r="T3" s="380"/>
      <c r="U3" s="381"/>
      <c r="V3" s="380"/>
      <c r="W3" s="381"/>
      <c r="X3" s="270"/>
      <c r="Y3" s="271"/>
    </row>
    <row r="4" spans="1:25" ht="14.25">
      <c r="A4" s="278" t="s">
        <v>57</v>
      </c>
      <c r="B4" s="279"/>
      <c r="C4" s="280"/>
      <c r="D4" s="231">
        <v>5.08</v>
      </c>
      <c r="E4" s="231">
        <v>5.08</v>
      </c>
      <c r="F4" s="231">
        <v>5.08</v>
      </c>
      <c r="G4" s="231">
        <v>5.08</v>
      </c>
      <c r="H4" s="231">
        <v>5.08</v>
      </c>
      <c r="I4" s="383">
        <v>5.08</v>
      </c>
      <c r="J4" s="384"/>
      <c r="K4" s="383">
        <v>5.08</v>
      </c>
      <c r="L4" s="384"/>
      <c r="M4" s="383">
        <v>5.08</v>
      </c>
      <c r="N4" s="384"/>
      <c r="O4" s="231">
        <v>5.08</v>
      </c>
      <c r="P4" s="231">
        <v>5.08</v>
      </c>
      <c r="Q4" s="231">
        <v>5.08</v>
      </c>
      <c r="R4" s="231">
        <v>5.08</v>
      </c>
      <c r="S4" s="231">
        <v>5.08</v>
      </c>
      <c r="T4" s="383">
        <v>5.08</v>
      </c>
      <c r="U4" s="384"/>
      <c r="V4" s="383">
        <v>5.08</v>
      </c>
      <c r="W4" s="384"/>
      <c r="X4" s="383">
        <v>5.08</v>
      </c>
      <c r="Y4" s="384"/>
    </row>
    <row r="5" spans="1:25" ht="15" thickBot="1">
      <c r="A5" s="288" t="s">
        <v>7</v>
      </c>
      <c r="B5" s="289"/>
      <c r="C5" s="290"/>
      <c r="D5" s="232">
        <v>55</v>
      </c>
      <c r="E5" s="232">
        <v>55</v>
      </c>
      <c r="F5" s="233">
        <v>55</v>
      </c>
      <c r="G5" s="232">
        <v>55</v>
      </c>
      <c r="H5" s="233">
        <v>55</v>
      </c>
      <c r="I5" s="385">
        <v>55</v>
      </c>
      <c r="J5" s="386"/>
      <c r="K5" s="387">
        <v>55</v>
      </c>
      <c r="L5" s="387"/>
      <c r="M5" s="385">
        <v>55</v>
      </c>
      <c r="N5" s="386"/>
      <c r="O5" s="234">
        <v>99</v>
      </c>
      <c r="P5" s="232">
        <v>99</v>
      </c>
      <c r="Q5" s="235">
        <v>99</v>
      </c>
      <c r="R5" s="234">
        <v>81.49</v>
      </c>
      <c r="S5" s="232">
        <v>81.49</v>
      </c>
      <c r="T5" s="385">
        <v>79</v>
      </c>
      <c r="U5" s="386"/>
      <c r="V5" s="385">
        <v>79</v>
      </c>
      <c r="W5" s="386"/>
      <c r="X5" s="385">
        <v>89</v>
      </c>
      <c r="Y5" s="386"/>
    </row>
    <row r="6" spans="1:25" ht="14.25">
      <c r="A6" s="275" t="s">
        <v>4</v>
      </c>
      <c r="B6" s="276"/>
      <c r="C6" s="277"/>
      <c r="D6" s="239">
        <v>2799.66</v>
      </c>
      <c r="E6" s="240">
        <v>2269.23</v>
      </c>
      <c r="F6" s="241">
        <v>1078.59</v>
      </c>
      <c r="G6" s="239">
        <v>2336.03</v>
      </c>
      <c r="H6" s="240">
        <v>1772.51</v>
      </c>
      <c r="I6" s="239">
        <v>1848.51</v>
      </c>
      <c r="J6" s="242">
        <v>134.56</v>
      </c>
      <c r="K6" s="243">
        <v>678.42</v>
      </c>
      <c r="L6" s="244">
        <v>134.56</v>
      </c>
      <c r="M6" s="239">
        <v>281.63</v>
      </c>
      <c r="N6" s="242">
        <v>134.56</v>
      </c>
      <c r="O6" s="239">
        <v>2764.15</v>
      </c>
      <c r="P6" s="240">
        <v>2240.45</v>
      </c>
      <c r="Q6" s="241">
        <v>1064.91</v>
      </c>
      <c r="R6" s="239">
        <v>2307.56</v>
      </c>
      <c r="S6" s="240">
        <v>1750.91</v>
      </c>
      <c r="T6" s="239">
        <v>1825.98</v>
      </c>
      <c r="U6" s="242">
        <v>98.22</v>
      </c>
      <c r="V6" s="243">
        <v>670.15</v>
      </c>
      <c r="W6" s="244">
        <v>98.22</v>
      </c>
      <c r="X6" s="239">
        <v>278.06</v>
      </c>
      <c r="Y6" s="242">
        <v>98.22</v>
      </c>
    </row>
    <row r="7" spans="1:25" ht="14.25">
      <c r="A7" s="278" t="s">
        <v>5</v>
      </c>
      <c r="B7" s="279"/>
      <c r="C7" s="280"/>
      <c r="D7" s="245">
        <v>77.12</v>
      </c>
      <c r="E7" s="245">
        <v>77.12</v>
      </c>
      <c r="F7" s="246">
        <v>77.12</v>
      </c>
      <c r="G7" s="245">
        <v>77.12</v>
      </c>
      <c r="H7" s="246">
        <v>77.12</v>
      </c>
      <c r="I7" s="416">
        <v>77.12</v>
      </c>
      <c r="J7" s="417"/>
      <c r="K7" s="418">
        <v>77.12</v>
      </c>
      <c r="L7" s="418"/>
      <c r="M7" s="416">
        <v>77.12</v>
      </c>
      <c r="N7" s="417"/>
      <c r="O7" s="245">
        <v>77.12</v>
      </c>
      <c r="P7" s="245">
        <v>77.12</v>
      </c>
      <c r="Q7" s="246">
        <v>77.12</v>
      </c>
      <c r="R7" s="245">
        <v>77.12</v>
      </c>
      <c r="S7" s="246">
        <v>77.12</v>
      </c>
      <c r="T7" s="416">
        <v>77.12</v>
      </c>
      <c r="U7" s="417"/>
      <c r="V7" s="418">
        <v>77.12</v>
      </c>
      <c r="W7" s="418"/>
      <c r="X7" s="416">
        <v>77.12</v>
      </c>
      <c r="Y7" s="417"/>
    </row>
    <row r="8" spans="1:25" ht="14.25">
      <c r="A8" s="278" t="s">
        <v>42</v>
      </c>
      <c r="B8" s="279"/>
      <c r="C8" s="280"/>
      <c r="D8" s="245">
        <v>495</v>
      </c>
      <c r="E8" s="245">
        <v>495</v>
      </c>
      <c r="F8" s="246">
        <v>495</v>
      </c>
      <c r="G8" s="245">
        <v>495</v>
      </c>
      <c r="H8" s="246">
        <v>495</v>
      </c>
      <c r="I8" s="419">
        <f>D8</f>
        <v>495</v>
      </c>
      <c r="J8" s="420"/>
      <c r="K8" s="421">
        <f>D8</f>
        <v>495</v>
      </c>
      <c r="L8" s="421"/>
      <c r="M8" s="419">
        <f>D8</f>
        <v>495</v>
      </c>
      <c r="N8" s="420"/>
      <c r="O8" s="239">
        <v>495</v>
      </c>
      <c r="P8" s="240">
        <v>495</v>
      </c>
      <c r="Q8" s="241">
        <v>495</v>
      </c>
      <c r="R8" s="239">
        <v>495</v>
      </c>
      <c r="S8" s="240">
        <v>495</v>
      </c>
      <c r="T8" s="419">
        <v>495</v>
      </c>
      <c r="U8" s="421"/>
      <c r="V8" s="419">
        <v>495</v>
      </c>
      <c r="W8" s="421"/>
      <c r="X8" s="419">
        <v>495</v>
      </c>
      <c r="Y8" s="420"/>
    </row>
    <row r="9" spans="1:25" ht="14.25">
      <c r="A9" s="278" t="s">
        <v>36</v>
      </c>
      <c r="B9" s="279"/>
      <c r="C9" s="280"/>
      <c r="D9" s="204">
        <v>1990</v>
      </c>
      <c r="E9" s="204">
        <v>1990</v>
      </c>
      <c r="F9" s="205">
        <v>1990</v>
      </c>
      <c r="G9" s="204">
        <v>1550</v>
      </c>
      <c r="H9" s="205">
        <v>1550</v>
      </c>
      <c r="I9" s="206">
        <v>1750</v>
      </c>
      <c r="J9" s="207">
        <v>1630</v>
      </c>
      <c r="K9" s="208">
        <v>1750</v>
      </c>
      <c r="L9" s="209">
        <v>1630</v>
      </c>
      <c r="M9" s="210">
        <v>1890</v>
      </c>
      <c r="N9" s="207">
        <v>1890</v>
      </c>
      <c r="O9" s="249">
        <v>2155</v>
      </c>
      <c r="P9" s="250">
        <v>2155</v>
      </c>
      <c r="Q9" s="251">
        <v>2155</v>
      </c>
      <c r="R9" s="249">
        <v>1551.98</v>
      </c>
      <c r="S9" s="250">
        <v>1551.98</v>
      </c>
      <c r="T9" s="252">
        <v>1878</v>
      </c>
      <c r="U9" s="253">
        <v>1769</v>
      </c>
      <c r="V9" s="252">
        <v>1878</v>
      </c>
      <c r="W9" s="253">
        <v>1769</v>
      </c>
      <c r="X9" s="252">
        <v>1989</v>
      </c>
      <c r="Y9" s="253">
        <v>1989</v>
      </c>
    </row>
    <row r="10" spans="1:25" ht="15" thickBot="1">
      <c r="A10" s="278" t="s">
        <v>41</v>
      </c>
      <c r="B10" s="279"/>
      <c r="C10" s="280"/>
      <c r="D10" s="254">
        <v>28.3</v>
      </c>
      <c r="E10" s="254">
        <v>28.3</v>
      </c>
      <c r="F10" s="255">
        <v>28.3</v>
      </c>
      <c r="G10" s="254">
        <v>28.3</v>
      </c>
      <c r="H10" s="255">
        <v>28.3</v>
      </c>
      <c r="I10" s="422">
        <v>28.3</v>
      </c>
      <c r="J10" s="423"/>
      <c r="K10" s="424">
        <v>28.3</v>
      </c>
      <c r="L10" s="424"/>
      <c r="M10" s="422">
        <v>28.3</v>
      </c>
      <c r="N10" s="423"/>
      <c r="O10" s="256">
        <v>28.3</v>
      </c>
      <c r="P10" s="257">
        <v>28.3</v>
      </c>
      <c r="Q10" s="258">
        <v>28.3</v>
      </c>
      <c r="R10" s="256">
        <v>28.3</v>
      </c>
      <c r="S10" s="257">
        <v>28.3</v>
      </c>
      <c r="T10" s="422">
        <v>28.3</v>
      </c>
      <c r="U10" s="423"/>
      <c r="V10" s="422">
        <v>28.3</v>
      </c>
      <c r="W10" s="423"/>
      <c r="X10" s="422">
        <v>28.3</v>
      </c>
      <c r="Y10" s="423"/>
    </row>
    <row r="11" spans="1:25" ht="15" thickBot="1">
      <c r="A11" s="93" t="s">
        <v>51</v>
      </c>
      <c r="B11" s="8"/>
      <c r="C11" s="8"/>
      <c r="D11" s="221">
        <f>SUM(D6:D10)</f>
        <v>5390.08</v>
      </c>
      <c r="E11" s="221">
        <f>SUM(E6:E10)</f>
        <v>4859.650000000001</v>
      </c>
      <c r="F11" s="222">
        <f>SUM(F6:F10)</f>
        <v>3669.01</v>
      </c>
      <c r="G11" s="221">
        <f>SUM(G6:G10)</f>
        <v>4486.45</v>
      </c>
      <c r="H11" s="222">
        <f>SUM(H6:H10)</f>
        <v>3922.9300000000003</v>
      </c>
      <c r="I11" s="223">
        <f>I10+I9+I8+I7+I6</f>
        <v>4198.93</v>
      </c>
      <c r="J11" s="221">
        <f>I10+J9+I8+I7+J6</f>
        <v>2364.98</v>
      </c>
      <c r="K11" s="224">
        <f>K10+K9+K8+K7+K6</f>
        <v>3028.84</v>
      </c>
      <c r="L11" s="223">
        <f>K10+L9+K8+K7+L6</f>
        <v>2364.98</v>
      </c>
      <c r="M11" s="221">
        <f>M10+M9+M8+M7+M6</f>
        <v>2772.05</v>
      </c>
      <c r="N11" s="221">
        <f>M10+N9+M8+M7+N6</f>
        <v>2624.98</v>
      </c>
      <c r="O11" s="223">
        <f>SUM(O6:O10)</f>
        <v>5519.570000000001</v>
      </c>
      <c r="P11" s="221">
        <f>SUM(P6:P10)</f>
        <v>4995.87</v>
      </c>
      <c r="Q11" s="224">
        <f>SUM(Q6:Q10)</f>
        <v>3820.3300000000004</v>
      </c>
      <c r="R11" s="224">
        <f>SUM(R6:R10)</f>
        <v>4459.96</v>
      </c>
      <c r="S11" s="224">
        <f>SUM(S6:S10)</f>
        <v>3903.3100000000004</v>
      </c>
      <c r="T11" s="221">
        <f>T10+T9+T8+T7+T6</f>
        <v>4304.4</v>
      </c>
      <c r="U11" s="221">
        <f>T10+U9+T8+T7+U6</f>
        <v>2467.64</v>
      </c>
      <c r="V11" s="221">
        <f>V10+V9+V8+V7+V6</f>
        <v>3148.57</v>
      </c>
      <c r="W11" s="221">
        <f>V10+W9+V8+V7+W6</f>
        <v>2467.64</v>
      </c>
      <c r="X11" s="221">
        <f>X10+X9+X8+X7+X6</f>
        <v>2867.48</v>
      </c>
      <c r="Y11" s="221">
        <f>X10+Y9+X8+X7+Y6</f>
        <v>2687.64</v>
      </c>
    </row>
    <row r="12" spans="15:19" ht="15" thickBot="1">
      <c r="O12" s="88"/>
      <c r="P12" s="88"/>
      <c r="Q12" s="88"/>
      <c r="R12" s="88"/>
      <c r="S12" s="88"/>
    </row>
    <row r="13" spans="1:25" ht="15" thickBot="1">
      <c r="A13" s="281" t="s">
        <v>9</v>
      </c>
      <c r="B13" s="282"/>
      <c r="C13" s="283"/>
      <c r="D13" s="349" t="s">
        <v>54</v>
      </c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1"/>
    </row>
    <row r="14" spans="1:25" ht="14.25">
      <c r="A14" s="1"/>
      <c r="B14" s="9" t="s">
        <v>10</v>
      </c>
      <c r="C14" s="10" t="s">
        <v>11</v>
      </c>
      <c r="D14" s="259">
        <v>21</v>
      </c>
      <c r="E14" s="259">
        <v>50</v>
      </c>
      <c r="F14" s="260">
        <v>486</v>
      </c>
      <c r="G14" s="259">
        <v>14</v>
      </c>
      <c r="H14" s="260">
        <v>41</v>
      </c>
      <c r="I14" s="425">
        <v>54</v>
      </c>
      <c r="J14" s="426"/>
      <c r="K14" s="427">
        <v>91</v>
      </c>
      <c r="L14" s="428"/>
      <c r="M14" s="429">
        <v>423</v>
      </c>
      <c r="N14" s="430"/>
      <c r="O14" s="259">
        <v>21</v>
      </c>
      <c r="P14" s="259">
        <v>50</v>
      </c>
      <c r="Q14" s="260">
        <v>486</v>
      </c>
      <c r="R14" s="259">
        <v>14</v>
      </c>
      <c r="S14" s="260">
        <v>41</v>
      </c>
      <c r="T14" s="425">
        <v>54</v>
      </c>
      <c r="U14" s="426"/>
      <c r="V14" s="427">
        <v>91</v>
      </c>
      <c r="W14" s="428"/>
      <c r="X14" s="429">
        <v>423</v>
      </c>
      <c r="Y14" s="430"/>
    </row>
    <row r="15" spans="1:25" ht="14.25">
      <c r="A15" s="2" t="s">
        <v>12</v>
      </c>
      <c r="B15" s="13" t="s">
        <v>13</v>
      </c>
      <c r="C15" s="14" t="s">
        <v>14</v>
      </c>
      <c r="D15" s="261">
        <v>34</v>
      </c>
      <c r="E15" s="261">
        <v>81</v>
      </c>
      <c r="F15" s="262">
        <v>777</v>
      </c>
      <c r="G15" s="261">
        <v>23</v>
      </c>
      <c r="H15" s="262">
        <v>65</v>
      </c>
      <c r="I15" s="431">
        <v>87</v>
      </c>
      <c r="J15" s="432"/>
      <c r="K15" s="433">
        <v>145</v>
      </c>
      <c r="L15" s="434"/>
      <c r="M15" s="433">
        <v>676</v>
      </c>
      <c r="N15" s="434"/>
      <c r="O15" s="261">
        <v>34</v>
      </c>
      <c r="P15" s="261">
        <v>81</v>
      </c>
      <c r="Q15" s="262">
        <v>777</v>
      </c>
      <c r="R15" s="261">
        <v>23</v>
      </c>
      <c r="S15" s="262">
        <v>65</v>
      </c>
      <c r="T15" s="431">
        <v>87</v>
      </c>
      <c r="U15" s="432"/>
      <c r="V15" s="433">
        <v>145</v>
      </c>
      <c r="W15" s="434"/>
      <c r="X15" s="433">
        <v>676</v>
      </c>
      <c r="Y15" s="434"/>
    </row>
    <row r="16" spans="1:25" ht="14.25">
      <c r="A16" s="2" t="s">
        <v>12</v>
      </c>
      <c r="B16" s="13" t="s">
        <v>15</v>
      </c>
      <c r="C16" s="14" t="s">
        <v>16</v>
      </c>
      <c r="D16" s="261">
        <v>42</v>
      </c>
      <c r="E16" s="261">
        <v>101</v>
      </c>
      <c r="F16" s="262">
        <v>971</v>
      </c>
      <c r="G16" s="261">
        <v>29</v>
      </c>
      <c r="H16" s="262">
        <v>82</v>
      </c>
      <c r="I16" s="431">
        <v>109</v>
      </c>
      <c r="J16" s="432"/>
      <c r="K16" s="433">
        <v>181</v>
      </c>
      <c r="L16" s="434"/>
      <c r="M16" s="433">
        <v>845</v>
      </c>
      <c r="N16" s="434"/>
      <c r="O16" s="261">
        <v>42</v>
      </c>
      <c r="P16" s="261">
        <v>101</v>
      </c>
      <c r="Q16" s="262">
        <v>971</v>
      </c>
      <c r="R16" s="261">
        <v>29</v>
      </c>
      <c r="S16" s="262">
        <v>82</v>
      </c>
      <c r="T16" s="431">
        <v>109</v>
      </c>
      <c r="U16" s="432"/>
      <c r="V16" s="433">
        <v>181</v>
      </c>
      <c r="W16" s="434"/>
      <c r="X16" s="433">
        <v>845</v>
      </c>
      <c r="Y16" s="434"/>
    </row>
    <row r="17" spans="1:25" ht="14.25">
      <c r="A17" s="2" t="s">
        <v>12</v>
      </c>
      <c r="B17" s="13" t="s">
        <v>17</v>
      </c>
      <c r="C17" s="14" t="s">
        <v>18</v>
      </c>
      <c r="D17" s="261">
        <v>53</v>
      </c>
      <c r="E17" s="261">
        <v>126</v>
      </c>
      <c r="F17" s="262">
        <v>1214</v>
      </c>
      <c r="G17" s="261">
        <v>36</v>
      </c>
      <c r="H17" s="262">
        <v>102</v>
      </c>
      <c r="I17" s="431">
        <v>136</v>
      </c>
      <c r="J17" s="432"/>
      <c r="K17" s="433">
        <v>227</v>
      </c>
      <c r="L17" s="434"/>
      <c r="M17" s="433">
        <v>1057</v>
      </c>
      <c r="N17" s="434"/>
      <c r="O17" s="261">
        <v>53</v>
      </c>
      <c r="P17" s="261">
        <v>126</v>
      </c>
      <c r="Q17" s="262">
        <v>1214</v>
      </c>
      <c r="R17" s="261">
        <v>36</v>
      </c>
      <c r="S17" s="262">
        <v>102</v>
      </c>
      <c r="T17" s="431">
        <v>136</v>
      </c>
      <c r="U17" s="432"/>
      <c r="V17" s="433">
        <v>227</v>
      </c>
      <c r="W17" s="434"/>
      <c r="X17" s="433">
        <v>1057</v>
      </c>
      <c r="Y17" s="434"/>
    </row>
    <row r="18" spans="1:25" ht="14.25">
      <c r="A18" s="2" t="s">
        <v>12</v>
      </c>
      <c r="B18" s="13" t="s">
        <v>19</v>
      </c>
      <c r="C18" s="14" t="s">
        <v>20</v>
      </c>
      <c r="D18" s="261">
        <v>67</v>
      </c>
      <c r="E18" s="261">
        <v>161</v>
      </c>
      <c r="F18" s="262">
        <v>1554</v>
      </c>
      <c r="G18" s="261">
        <v>46</v>
      </c>
      <c r="H18" s="262">
        <v>131</v>
      </c>
      <c r="I18" s="431">
        <v>174</v>
      </c>
      <c r="J18" s="432"/>
      <c r="K18" s="433">
        <v>290</v>
      </c>
      <c r="L18" s="434"/>
      <c r="M18" s="433">
        <v>1353</v>
      </c>
      <c r="N18" s="434"/>
      <c r="O18" s="261">
        <v>67</v>
      </c>
      <c r="P18" s="261">
        <v>161</v>
      </c>
      <c r="Q18" s="262">
        <v>1554</v>
      </c>
      <c r="R18" s="261">
        <v>46</v>
      </c>
      <c r="S18" s="262">
        <v>131</v>
      </c>
      <c r="T18" s="431">
        <v>174</v>
      </c>
      <c r="U18" s="432"/>
      <c r="V18" s="433">
        <v>290</v>
      </c>
      <c r="W18" s="434"/>
      <c r="X18" s="433">
        <v>1353</v>
      </c>
      <c r="Y18" s="434"/>
    </row>
    <row r="19" spans="1:25" ht="14.25">
      <c r="A19" s="2" t="s">
        <v>12</v>
      </c>
      <c r="B19" s="13" t="s">
        <v>21</v>
      </c>
      <c r="C19" s="14" t="s">
        <v>22</v>
      </c>
      <c r="D19" s="261">
        <v>84</v>
      </c>
      <c r="E19" s="261">
        <v>202</v>
      </c>
      <c r="F19" s="262">
        <v>1943</v>
      </c>
      <c r="G19" s="261">
        <v>58</v>
      </c>
      <c r="H19" s="262">
        <v>163</v>
      </c>
      <c r="I19" s="431">
        <v>217</v>
      </c>
      <c r="J19" s="432"/>
      <c r="K19" s="433">
        <v>362</v>
      </c>
      <c r="L19" s="434"/>
      <c r="M19" s="433">
        <v>1691</v>
      </c>
      <c r="N19" s="434"/>
      <c r="O19" s="261">
        <v>84</v>
      </c>
      <c r="P19" s="261">
        <v>202</v>
      </c>
      <c r="Q19" s="262">
        <v>1943</v>
      </c>
      <c r="R19" s="261">
        <v>58</v>
      </c>
      <c r="S19" s="262">
        <v>163</v>
      </c>
      <c r="T19" s="431">
        <v>217</v>
      </c>
      <c r="U19" s="432"/>
      <c r="V19" s="433">
        <v>362</v>
      </c>
      <c r="W19" s="434"/>
      <c r="X19" s="433">
        <v>1691</v>
      </c>
      <c r="Y19" s="434"/>
    </row>
    <row r="20" spans="1:25" ht="14.25">
      <c r="A20" s="2" t="s">
        <v>12</v>
      </c>
      <c r="B20" s="13" t="s">
        <v>23</v>
      </c>
      <c r="C20" s="14" t="s">
        <v>24</v>
      </c>
      <c r="D20" s="261">
        <v>105</v>
      </c>
      <c r="E20" s="261">
        <v>252</v>
      </c>
      <c r="F20" s="262">
        <v>2429</v>
      </c>
      <c r="G20" s="261">
        <v>72</v>
      </c>
      <c r="H20" s="262">
        <v>204</v>
      </c>
      <c r="I20" s="431">
        <v>272</v>
      </c>
      <c r="J20" s="432"/>
      <c r="K20" s="433">
        <v>453</v>
      </c>
      <c r="L20" s="434"/>
      <c r="M20" s="433">
        <v>2114</v>
      </c>
      <c r="N20" s="434"/>
      <c r="O20" s="261">
        <v>105</v>
      </c>
      <c r="P20" s="261">
        <v>252</v>
      </c>
      <c r="Q20" s="262">
        <v>2429</v>
      </c>
      <c r="R20" s="261">
        <v>72</v>
      </c>
      <c r="S20" s="262">
        <v>204</v>
      </c>
      <c r="T20" s="431">
        <v>272</v>
      </c>
      <c r="U20" s="432"/>
      <c r="V20" s="433">
        <v>453</v>
      </c>
      <c r="W20" s="434"/>
      <c r="X20" s="433">
        <v>2114</v>
      </c>
      <c r="Y20" s="434"/>
    </row>
    <row r="21" spans="1:25" ht="14.25">
      <c r="A21" s="2" t="s">
        <v>12</v>
      </c>
      <c r="B21" s="13" t="s">
        <v>25</v>
      </c>
      <c r="C21" s="14" t="s">
        <v>26</v>
      </c>
      <c r="D21" s="261">
        <v>132</v>
      </c>
      <c r="E21" s="261">
        <v>318</v>
      </c>
      <c r="F21" s="262">
        <v>3060</v>
      </c>
      <c r="G21" s="261">
        <v>91</v>
      </c>
      <c r="H21" s="262">
        <v>257</v>
      </c>
      <c r="I21" s="431">
        <v>342</v>
      </c>
      <c r="J21" s="432"/>
      <c r="K21" s="433">
        <v>571</v>
      </c>
      <c r="L21" s="434"/>
      <c r="M21" s="433">
        <v>2663</v>
      </c>
      <c r="N21" s="434"/>
      <c r="O21" s="261">
        <v>132</v>
      </c>
      <c r="P21" s="261">
        <v>318</v>
      </c>
      <c r="Q21" s="262">
        <v>3060</v>
      </c>
      <c r="R21" s="261">
        <v>91</v>
      </c>
      <c r="S21" s="262">
        <v>257</v>
      </c>
      <c r="T21" s="431">
        <v>342</v>
      </c>
      <c r="U21" s="432"/>
      <c r="V21" s="433">
        <v>571</v>
      </c>
      <c r="W21" s="434"/>
      <c r="X21" s="433">
        <v>2663</v>
      </c>
      <c r="Y21" s="434"/>
    </row>
    <row r="22" spans="1:25" ht="14.25">
      <c r="A22" s="2" t="s">
        <v>12</v>
      </c>
      <c r="B22" s="13" t="s">
        <v>27</v>
      </c>
      <c r="C22" s="14" t="s">
        <v>28</v>
      </c>
      <c r="D22" s="261">
        <v>168</v>
      </c>
      <c r="E22" s="261">
        <v>403</v>
      </c>
      <c r="F22" s="262">
        <v>3886</v>
      </c>
      <c r="G22" s="261"/>
      <c r="H22" s="262"/>
      <c r="I22" s="431"/>
      <c r="J22" s="432"/>
      <c r="K22" s="433"/>
      <c r="L22" s="434"/>
      <c r="M22" s="433">
        <v>3382</v>
      </c>
      <c r="N22" s="434"/>
      <c r="O22" s="261">
        <v>168</v>
      </c>
      <c r="P22" s="261">
        <v>403</v>
      </c>
      <c r="Q22" s="262">
        <v>3886</v>
      </c>
      <c r="R22" s="261"/>
      <c r="S22" s="262"/>
      <c r="T22" s="431"/>
      <c r="U22" s="432"/>
      <c r="V22" s="433"/>
      <c r="W22" s="434"/>
      <c r="X22" s="433">
        <v>3382</v>
      </c>
      <c r="Y22" s="434"/>
    </row>
    <row r="23" spans="1:25" ht="14.25">
      <c r="A23" s="2" t="s">
        <v>12</v>
      </c>
      <c r="B23" s="13" t="s">
        <v>29</v>
      </c>
      <c r="C23" s="14" t="s">
        <v>30</v>
      </c>
      <c r="D23" s="261">
        <v>210</v>
      </c>
      <c r="E23" s="261">
        <v>504</v>
      </c>
      <c r="F23" s="262">
        <v>4857</v>
      </c>
      <c r="G23" s="261"/>
      <c r="H23" s="262"/>
      <c r="I23" s="431"/>
      <c r="J23" s="432"/>
      <c r="K23" s="433"/>
      <c r="L23" s="434"/>
      <c r="M23" s="433">
        <v>4227</v>
      </c>
      <c r="N23" s="434"/>
      <c r="O23" s="261">
        <v>210</v>
      </c>
      <c r="P23" s="261">
        <v>504</v>
      </c>
      <c r="Q23" s="262">
        <v>4857</v>
      </c>
      <c r="R23" s="261"/>
      <c r="S23" s="262"/>
      <c r="T23" s="431"/>
      <c r="U23" s="432"/>
      <c r="V23" s="433"/>
      <c r="W23" s="434"/>
      <c r="X23" s="433">
        <v>4227</v>
      </c>
      <c r="Y23" s="434"/>
    </row>
    <row r="24" spans="1:25" ht="14.25">
      <c r="A24" s="2" t="s">
        <v>12</v>
      </c>
      <c r="B24" s="13" t="s">
        <v>31</v>
      </c>
      <c r="C24" s="14" t="s">
        <v>32</v>
      </c>
      <c r="D24" s="261">
        <v>263</v>
      </c>
      <c r="E24" s="261">
        <v>630</v>
      </c>
      <c r="F24" s="262">
        <v>6071</v>
      </c>
      <c r="G24" s="261"/>
      <c r="H24" s="262"/>
      <c r="I24" s="431"/>
      <c r="J24" s="432"/>
      <c r="K24" s="433"/>
      <c r="L24" s="434"/>
      <c r="M24" s="433">
        <v>5284</v>
      </c>
      <c r="N24" s="434"/>
      <c r="O24" s="261">
        <v>263</v>
      </c>
      <c r="P24" s="261">
        <v>630</v>
      </c>
      <c r="Q24" s="262">
        <v>6071</v>
      </c>
      <c r="R24" s="261"/>
      <c r="S24" s="262"/>
      <c r="T24" s="431"/>
      <c r="U24" s="432"/>
      <c r="V24" s="433"/>
      <c r="W24" s="434"/>
      <c r="X24" s="433">
        <v>5284</v>
      </c>
      <c r="Y24" s="434"/>
    </row>
    <row r="25" spans="1:25" ht="14.25">
      <c r="A25" s="2" t="s">
        <v>12</v>
      </c>
      <c r="B25" s="13" t="s">
        <v>33</v>
      </c>
      <c r="C25" s="14" t="s">
        <v>34</v>
      </c>
      <c r="D25" s="261">
        <v>336</v>
      </c>
      <c r="E25" s="261">
        <v>806</v>
      </c>
      <c r="F25" s="262">
        <v>7771</v>
      </c>
      <c r="G25" s="261"/>
      <c r="H25" s="262"/>
      <c r="I25" s="431"/>
      <c r="J25" s="432"/>
      <c r="K25" s="433"/>
      <c r="L25" s="434"/>
      <c r="M25" s="433">
        <v>6763</v>
      </c>
      <c r="N25" s="434"/>
      <c r="O25" s="261">
        <v>336</v>
      </c>
      <c r="P25" s="261">
        <v>806</v>
      </c>
      <c r="Q25" s="262">
        <v>7771</v>
      </c>
      <c r="R25" s="261"/>
      <c r="S25" s="262"/>
      <c r="T25" s="431"/>
      <c r="U25" s="432"/>
      <c r="V25" s="433"/>
      <c r="W25" s="434"/>
      <c r="X25" s="433">
        <v>6763</v>
      </c>
      <c r="Y25" s="434"/>
    </row>
    <row r="26" spans="1:25" ht="15" thickBot="1">
      <c r="A26" s="3" t="s">
        <v>12</v>
      </c>
      <c r="B26" s="17" t="s">
        <v>34</v>
      </c>
      <c r="C26" s="18" t="s">
        <v>35</v>
      </c>
      <c r="D26" s="263">
        <v>2.1</v>
      </c>
      <c r="E26" s="263">
        <v>5.04</v>
      </c>
      <c r="F26" s="264">
        <v>48.57</v>
      </c>
      <c r="G26" s="263">
        <v>1.44</v>
      </c>
      <c r="H26" s="264">
        <v>4.08</v>
      </c>
      <c r="I26" s="437">
        <v>5.43</v>
      </c>
      <c r="J26" s="438"/>
      <c r="K26" s="439">
        <v>9.06</v>
      </c>
      <c r="L26" s="440"/>
      <c r="M26" s="439">
        <v>42.27</v>
      </c>
      <c r="N26" s="440"/>
      <c r="O26" s="263">
        <v>2.1</v>
      </c>
      <c r="P26" s="263">
        <v>5.04</v>
      </c>
      <c r="Q26" s="264">
        <v>48.57</v>
      </c>
      <c r="R26" s="263">
        <v>1.44</v>
      </c>
      <c r="S26" s="264">
        <v>4.08</v>
      </c>
      <c r="T26" s="437">
        <v>5.43</v>
      </c>
      <c r="U26" s="438"/>
      <c r="V26" s="439">
        <v>9.06</v>
      </c>
      <c r="W26" s="440"/>
      <c r="X26" s="439">
        <v>42.27</v>
      </c>
      <c r="Y26" s="440"/>
    </row>
    <row r="27" spans="1:21" ht="14.25">
      <c r="A27" s="265" t="s">
        <v>59</v>
      </c>
      <c r="B27" s="269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T27" s="78"/>
      <c r="U27" s="78"/>
    </row>
    <row r="28" ht="14.25">
      <c r="A28" s="153" t="s">
        <v>56</v>
      </c>
    </row>
  </sheetData>
  <sheetProtection/>
  <mergeCells count="132">
    <mergeCell ref="A1:C1"/>
    <mergeCell ref="D1:N1"/>
    <mergeCell ref="O1:Y1"/>
    <mergeCell ref="A2:C2"/>
    <mergeCell ref="I2:J2"/>
    <mergeCell ref="K2:L2"/>
    <mergeCell ref="M2:N2"/>
    <mergeCell ref="T2:U2"/>
    <mergeCell ref="V2:W2"/>
    <mergeCell ref="X2:Y2"/>
    <mergeCell ref="A3:C3"/>
    <mergeCell ref="I3:J3"/>
    <mergeCell ref="K3:L3"/>
    <mergeCell ref="T3:U3"/>
    <mergeCell ref="V3:W3"/>
    <mergeCell ref="A4:C4"/>
    <mergeCell ref="I4:J4"/>
    <mergeCell ref="K4:L4"/>
    <mergeCell ref="M4:N4"/>
    <mergeCell ref="T4:U4"/>
    <mergeCell ref="V4:W4"/>
    <mergeCell ref="X4:Y4"/>
    <mergeCell ref="A5:C5"/>
    <mergeCell ref="I5:J5"/>
    <mergeCell ref="K5:L5"/>
    <mergeCell ref="M5:N5"/>
    <mergeCell ref="T5:U5"/>
    <mergeCell ref="V5:W5"/>
    <mergeCell ref="X5:Y5"/>
    <mergeCell ref="A6:C6"/>
    <mergeCell ref="A7:C7"/>
    <mergeCell ref="I7:J7"/>
    <mergeCell ref="K7:L7"/>
    <mergeCell ref="M7:N7"/>
    <mergeCell ref="T7:U7"/>
    <mergeCell ref="V7:W7"/>
    <mergeCell ref="X7:Y7"/>
    <mergeCell ref="A8:C8"/>
    <mergeCell ref="I8:J8"/>
    <mergeCell ref="K8:L8"/>
    <mergeCell ref="M8:N8"/>
    <mergeCell ref="T8:U8"/>
    <mergeCell ref="V8:W8"/>
    <mergeCell ref="X8:Y8"/>
    <mergeCell ref="A9:C9"/>
    <mergeCell ref="A10:C10"/>
    <mergeCell ref="I10:J10"/>
    <mergeCell ref="K10:L10"/>
    <mergeCell ref="M10:N10"/>
    <mergeCell ref="T10:U10"/>
    <mergeCell ref="V10:W10"/>
    <mergeCell ref="X10:Y10"/>
    <mergeCell ref="A13:C13"/>
    <mergeCell ref="D13:Y13"/>
    <mergeCell ref="I14:J14"/>
    <mergeCell ref="K14:L14"/>
    <mergeCell ref="M14:N14"/>
    <mergeCell ref="T14:U14"/>
    <mergeCell ref="V14:W14"/>
    <mergeCell ref="X14:Y14"/>
    <mergeCell ref="I15:J15"/>
    <mergeCell ref="K15:L15"/>
    <mergeCell ref="M15:N15"/>
    <mergeCell ref="T15:U15"/>
    <mergeCell ref="V15:W15"/>
    <mergeCell ref="X15:Y15"/>
    <mergeCell ref="I16:J16"/>
    <mergeCell ref="K16:L16"/>
    <mergeCell ref="M16:N16"/>
    <mergeCell ref="T16:U16"/>
    <mergeCell ref="V16:W16"/>
    <mergeCell ref="X16:Y16"/>
    <mergeCell ref="I17:J17"/>
    <mergeCell ref="K17:L17"/>
    <mergeCell ref="M17:N17"/>
    <mergeCell ref="T17:U17"/>
    <mergeCell ref="V17:W17"/>
    <mergeCell ref="X17:Y17"/>
    <mergeCell ref="I18:J18"/>
    <mergeCell ref="K18:L18"/>
    <mergeCell ref="M18:N18"/>
    <mergeCell ref="T18:U18"/>
    <mergeCell ref="V18:W18"/>
    <mergeCell ref="X18:Y18"/>
    <mergeCell ref="I19:J19"/>
    <mergeCell ref="K19:L19"/>
    <mergeCell ref="M19:N19"/>
    <mergeCell ref="T19:U19"/>
    <mergeCell ref="V19:W19"/>
    <mergeCell ref="X19:Y19"/>
    <mergeCell ref="I20:J20"/>
    <mergeCell ref="K20:L20"/>
    <mergeCell ref="M20:N20"/>
    <mergeCell ref="T20:U20"/>
    <mergeCell ref="V20:W20"/>
    <mergeCell ref="X20:Y20"/>
    <mergeCell ref="I21:J21"/>
    <mergeCell ref="K21:L21"/>
    <mergeCell ref="M21:N21"/>
    <mergeCell ref="T21:U21"/>
    <mergeCell ref="V21:W21"/>
    <mergeCell ref="X21:Y21"/>
    <mergeCell ref="I22:J22"/>
    <mergeCell ref="K22:L22"/>
    <mergeCell ref="M22:N22"/>
    <mergeCell ref="T22:U22"/>
    <mergeCell ref="V22:W22"/>
    <mergeCell ref="X22:Y22"/>
    <mergeCell ref="I23:J23"/>
    <mergeCell ref="K23:L23"/>
    <mergeCell ref="M23:N23"/>
    <mergeCell ref="T23:U23"/>
    <mergeCell ref="V23:W23"/>
    <mergeCell ref="X23:Y23"/>
    <mergeCell ref="I24:J24"/>
    <mergeCell ref="K24:L24"/>
    <mergeCell ref="M24:N24"/>
    <mergeCell ref="T24:U24"/>
    <mergeCell ref="V24:W24"/>
    <mergeCell ref="X24:Y24"/>
    <mergeCell ref="I25:J25"/>
    <mergeCell ref="K25:L25"/>
    <mergeCell ref="M25:N25"/>
    <mergeCell ref="T25:U25"/>
    <mergeCell ref="V25:W25"/>
    <mergeCell ref="X25:Y25"/>
    <mergeCell ref="I26:J26"/>
    <mergeCell ref="K26:L26"/>
    <mergeCell ref="M26:N26"/>
    <mergeCell ref="T26:U26"/>
    <mergeCell ref="V26:W26"/>
    <mergeCell ref="X26:Y26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N9" sqref="N9"/>
    </sheetView>
  </sheetViews>
  <sheetFormatPr defaultColWidth="9.140625" defaultRowHeight="15"/>
  <cols>
    <col min="1" max="2" width="9.140625" style="6" customWidth="1"/>
    <col min="3" max="3" width="13.421875" style="6" customWidth="1"/>
    <col min="4" max="6" width="9.140625" style="6" customWidth="1"/>
    <col min="7" max="8" width="0" style="6" hidden="1" customWidth="1"/>
    <col min="9" max="11" width="9.140625" style="6" customWidth="1"/>
    <col min="12" max="13" width="8.8515625" style="0" customWidth="1"/>
    <col min="14" max="14" width="9.140625" style="6" customWidth="1"/>
    <col min="15" max="16" width="9.140625" style="6" hidden="1" customWidth="1"/>
    <col min="17" max="16384" width="9.140625" style="6" customWidth="1"/>
  </cols>
  <sheetData>
    <row r="1" spans="1:16" ht="15" thickBot="1">
      <c r="A1" s="4"/>
      <c r="B1" s="5"/>
      <c r="C1" s="5"/>
      <c r="D1" s="281" t="s">
        <v>37</v>
      </c>
      <c r="E1" s="282"/>
      <c r="F1" s="282"/>
      <c r="G1" s="282"/>
      <c r="H1" s="283"/>
      <c r="I1" s="281" t="s">
        <v>38</v>
      </c>
      <c r="J1" s="282"/>
      <c r="K1" s="283"/>
      <c r="O1" s="30"/>
      <c r="P1" s="31"/>
    </row>
    <row r="2" spans="1:16" ht="15" thickBot="1">
      <c r="A2" s="285" t="s">
        <v>0</v>
      </c>
      <c r="B2" s="286"/>
      <c r="C2" s="287"/>
      <c r="D2" s="32" t="s">
        <v>1</v>
      </c>
      <c r="E2" s="33" t="s">
        <v>2</v>
      </c>
      <c r="F2" s="34" t="s">
        <v>3</v>
      </c>
      <c r="G2" s="32" t="s">
        <v>39</v>
      </c>
      <c r="H2" s="34" t="s">
        <v>40</v>
      </c>
      <c r="I2" s="35" t="s">
        <v>1</v>
      </c>
      <c r="J2" s="33" t="s">
        <v>2</v>
      </c>
      <c r="K2" s="34" t="s">
        <v>3</v>
      </c>
      <c r="O2" s="21" t="s">
        <v>39</v>
      </c>
      <c r="P2" s="22" t="s">
        <v>40</v>
      </c>
    </row>
    <row r="3" spans="1:16" ht="14.25">
      <c r="A3" s="272" t="s">
        <v>43</v>
      </c>
      <c r="B3" s="273"/>
      <c r="C3" s="274"/>
      <c r="D3" s="36"/>
      <c r="E3" s="37"/>
      <c r="F3" s="38"/>
      <c r="G3" s="36"/>
      <c r="H3" s="38"/>
      <c r="I3" s="39"/>
      <c r="J3" s="37"/>
      <c r="K3" s="38"/>
      <c r="O3" s="23"/>
      <c r="P3" s="24"/>
    </row>
    <row r="4" spans="1:16" ht="15" thickBot="1">
      <c r="A4" s="288" t="s">
        <v>7</v>
      </c>
      <c r="B4" s="289"/>
      <c r="C4" s="290"/>
      <c r="D4" s="70">
        <v>35</v>
      </c>
      <c r="E4" s="71">
        <v>35</v>
      </c>
      <c r="F4" s="72">
        <v>35</v>
      </c>
      <c r="G4" s="70">
        <v>30</v>
      </c>
      <c r="H4" s="72">
        <v>30</v>
      </c>
      <c r="I4" s="73">
        <v>45</v>
      </c>
      <c r="J4" s="71">
        <v>45</v>
      </c>
      <c r="K4" s="72">
        <v>45</v>
      </c>
      <c r="O4" s="25">
        <v>30</v>
      </c>
      <c r="P4" s="26">
        <v>30</v>
      </c>
    </row>
    <row r="5" spans="1:16" ht="14.25">
      <c r="A5" s="275" t="s">
        <v>4</v>
      </c>
      <c r="B5" s="276"/>
      <c r="C5" s="277"/>
      <c r="D5" s="54">
        <v>2497.91</v>
      </c>
      <c r="E5" s="55">
        <v>2002.71</v>
      </c>
      <c r="F5" s="56">
        <v>957.51</v>
      </c>
      <c r="G5" s="54">
        <v>2193.86</v>
      </c>
      <c r="H5" s="56">
        <v>1644.34</v>
      </c>
      <c r="I5" s="54">
        <v>2497.91</v>
      </c>
      <c r="J5" s="55">
        <v>2002.71</v>
      </c>
      <c r="K5" s="56">
        <v>957.51</v>
      </c>
      <c r="O5" s="23">
        <v>2193.86</v>
      </c>
      <c r="P5" s="24">
        <v>1644.34</v>
      </c>
    </row>
    <row r="6" spans="1:16" ht="14.25">
      <c r="A6" s="278" t="s">
        <v>5</v>
      </c>
      <c r="B6" s="279"/>
      <c r="C6" s="280"/>
      <c r="D6" s="58">
        <v>155.4</v>
      </c>
      <c r="E6" s="59">
        <f>D6</f>
        <v>155.4</v>
      </c>
      <c r="F6" s="60">
        <f>D6</f>
        <v>155.4</v>
      </c>
      <c r="G6" s="58">
        <v>147.81</v>
      </c>
      <c r="H6" s="60">
        <v>147.81</v>
      </c>
      <c r="I6" s="58">
        <v>155.4</v>
      </c>
      <c r="J6" s="59">
        <f>I6</f>
        <v>155.4</v>
      </c>
      <c r="K6" s="60">
        <f>I6</f>
        <v>155.4</v>
      </c>
      <c r="O6" s="23">
        <v>147.81</v>
      </c>
      <c r="P6" s="24">
        <v>147.81</v>
      </c>
    </row>
    <row r="7" spans="1:16" ht="14.25">
      <c r="A7" s="284" t="s">
        <v>42</v>
      </c>
      <c r="B7" s="279"/>
      <c r="C7" s="280"/>
      <c r="D7" s="62">
        <v>166.34</v>
      </c>
      <c r="E7" s="59">
        <f>D7</f>
        <v>166.34</v>
      </c>
      <c r="F7" s="60">
        <f>D7</f>
        <v>166.34</v>
      </c>
      <c r="G7" s="62">
        <v>40.75</v>
      </c>
      <c r="H7" s="64">
        <v>40.75</v>
      </c>
      <c r="I7" s="62">
        <v>166.34</v>
      </c>
      <c r="J7" s="59">
        <f>I7</f>
        <v>166.34</v>
      </c>
      <c r="K7" s="60">
        <f>I7</f>
        <v>166.34</v>
      </c>
      <c r="O7" s="27">
        <v>40.75</v>
      </c>
      <c r="P7" s="28">
        <v>40.75</v>
      </c>
    </row>
    <row r="8" spans="1:16" ht="14.25">
      <c r="A8" s="278" t="s">
        <v>6</v>
      </c>
      <c r="B8" s="279"/>
      <c r="C8" s="280"/>
      <c r="D8" s="62">
        <v>4.75</v>
      </c>
      <c r="E8" s="59">
        <v>4.75</v>
      </c>
      <c r="F8" s="60">
        <v>4.75</v>
      </c>
      <c r="G8" s="62">
        <v>4.75</v>
      </c>
      <c r="H8" s="60">
        <v>4.75</v>
      </c>
      <c r="I8" s="62">
        <v>4.75</v>
      </c>
      <c r="J8" s="59">
        <v>4.75</v>
      </c>
      <c r="K8" s="60">
        <v>4.75</v>
      </c>
      <c r="O8" s="27">
        <v>4.75</v>
      </c>
      <c r="P8" s="24">
        <v>4.75</v>
      </c>
    </row>
    <row r="9" spans="1:16" ht="14.25">
      <c r="A9" s="278" t="s">
        <v>36</v>
      </c>
      <c r="B9" s="279"/>
      <c r="C9" s="280"/>
      <c r="D9" s="74">
        <v>1700</v>
      </c>
      <c r="E9" s="75">
        <v>1700</v>
      </c>
      <c r="F9" s="76">
        <v>1650</v>
      </c>
      <c r="G9" s="74">
        <v>1447</v>
      </c>
      <c r="H9" s="76">
        <v>1447</v>
      </c>
      <c r="I9" s="77">
        <v>1712</v>
      </c>
      <c r="J9" s="75">
        <v>1712</v>
      </c>
      <c r="K9" s="76">
        <v>1712</v>
      </c>
      <c r="O9" s="23">
        <v>1559</v>
      </c>
      <c r="P9" s="24">
        <v>1559</v>
      </c>
    </row>
    <row r="10" spans="1:16" ht="15" thickBot="1">
      <c r="A10" s="284" t="s">
        <v>41</v>
      </c>
      <c r="B10" s="279"/>
      <c r="C10" s="280"/>
      <c r="D10" s="66">
        <v>28.3</v>
      </c>
      <c r="E10" s="67">
        <v>28.3</v>
      </c>
      <c r="F10" s="68">
        <v>28.3</v>
      </c>
      <c r="G10" s="66">
        <v>28.3</v>
      </c>
      <c r="H10" s="68">
        <v>28.3</v>
      </c>
      <c r="I10" s="69">
        <v>28.3</v>
      </c>
      <c r="J10" s="67">
        <v>28.3</v>
      </c>
      <c r="K10" s="68">
        <v>28.3</v>
      </c>
      <c r="O10" s="25">
        <v>28.3</v>
      </c>
      <c r="P10" s="26">
        <v>28.3</v>
      </c>
    </row>
    <row r="11" spans="1:16" ht="15" thickBot="1">
      <c r="A11" s="7" t="s">
        <v>8</v>
      </c>
      <c r="B11" s="8"/>
      <c r="C11" s="8"/>
      <c r="D11" s="53">
        <f>SUM(D5:D10)</f>
        <v>4552.7</v>
      </c>
      <c r="E11" s="53">
        <f>SUM(E5:E10)</f>
        <v>4057.5000000000005</v>
      </c>
      <c r="F11" s="53">
        <f>SUM(F5:F10)</f>
        <v>2962.3</v>
      </c>
      <c r="G11" s="53">
        <v>3862.47</v>
      </c>
      <c r="H11" s="53">
        <v>3312.95</v>
      </c>
      <c r="I11" s="53">
        <f>SUM(I5:I10)</f>
        <v>4564.7</v>
      </c>
      <c r="J11" s="53">
        <f>SUM(J5:J10)</f>
        <v>4069.5000000000005</v>
      </c>
      <c r="K11" s="53">
        <f>SUM(K5:K10)</f>
        <v>3024.3</v>
      </c>
      <c r="O11" s="29">
        <v>3974.47</v>
      </c>
      <c r="P11" s="29">
        <v>3424.95</v>
      </c>
    </row>
    <row r="12" ht="15" thickBot="1"/>
    <row r="13" spans="1:11" ht="15" thickBot="1">
      <c r="A13" s="281" t="s">
        <v>9</v>
      </c>
      <c r="B13" s="282"/>
      <c r="C13" s="283"/>
      <c r="D13" s="281" t="s">
        <v>44</v>
      </c>
      <c r="E13" s="282"/>
      <c r="F13" s="282"/>
      <c r="G13" s="282"/>
      <c r="H13" s="282"/>
      <c r="I13" s="282"/>
      <c r="J13" s="282"/>
      <c r="K13" s="283"/>
    </row>
    <row r="14" spans="1:16" ht="14.25">
      <c r="A14" s="1"/>
      <c r="B14" s="9" t="s">
        <v>10</v>
      </c>
      <c r="C14" s="10" t="s">
        <v>11</v>
      </c>
      <c r="D14" s="40">
        <v>10</v>
      </c>
      <c r="E14" s="41">
        <v>39</v>
      </c>
      <c r="F14" s="41">
        <v>454</v>
      </c>
      <c r="G14" s="42">
        <v>6</v>
      </c>
      <c r="H14" s="43">
        <v>27</v>
      </c>
      <c r="I14" s="40">
        <v>10</v>
      </c>
      <c r="J14" s="41">
        <v>39</v>
      </c>
      <c r="K14" s="41">
        <v>454</v>
      </c>
      <c r="O14" s="12">
        <v>6</v>
      </c>
      <c r="P14" s="11">
        <v>27</v>
      </c>
    </row>
    <row r="15" spans="1:16" ht="14.25">
      <c r="A15" s="2" t="s">
        <v>12</v>
      </c>
      <c r="B15" s="13" t="s">
        <v>13</v>
      </c>
      <c r="C15" s="14" t="s">
        <v>14</v>
      </c>
      <c r="D15" s="44">
        <v>16</v>
      </c>
      <c r="E15" s="45">
        <v>62</v>
      </c>
      <c r="F15" s="45">
        <v>726</v>
      </c>
      <c r="G15" s="46">
        <v>10</v>
      </c>
      <c r="H15" s="47">
        <v>43</v>
      </c>
      <c r="I15" s="44">
        <v>16</v>
      </c>
      <c r="J15" s="45">
        <v>62</v>
      </c>
      <c r="K15" s="45">
        <v>726</v>
      </c>
      <c r="O15" s="16">
        <v>10</v>
      </c>
      <c r="P15" s="15">
        <v>43</v>
      </c>
    </row>
    <row r="16" spans="1:16" ht="14.25">
      <c r="A16" s="2" t="s">
        <v>12</v>
      </c>
      <c r="B16" s="13" t="s">
        <v>15</v>
      </c>
      <c r="C16" s="14" t="s">
        <v>16</v>
      </c>
      <c r="D16" s="44">
        <v>19</v>
      </c>
      <c r="E16" s="45">
        <v>78</v>
      </c>
      <c r="F16" s="45">
        <v>908</v>
      </c>
      <c r="G16" s="46">
        <v>12</v>
      </c>
      <c r="H16" s="47">
        <v>54</v>
      </c>
      <c r="I16" s="44">
        <v>19</v>
      </c>
      <c r="J16" s="45">
        <v>78</v>
      </c>
      <c r="K16" s="45">
        <v>908</v>
      </c>
      <c r="O16" s="16">
        <v>12</v>
      </c>
      <c r="P16" s="15">
        <v>54</v>
      </c>
    </row>
    <row r="17" spans="1:16" ht="14.25">
      <c r="A17" s="2" t="s">
        <v>12</v>
      </c>
      <c r="B17" s="13" t="s">
        <v>17</v>
      </c>
      <c r="C17" s="14" t="s">
        <v>18</v>
      </c>
      <c r="D17" s="44">
        <v>24</v>
      </c>
      <c r="E17" s="45">
        <v>97</v>
      </c>
      <c r="F17" s="45">
        <v>1135</v>
      </c>
      <c r="G17" s="46">
        <v>15</v>
      </c>
      <c r="H17" s="47">
        <v>68</v>
      </c>
      <c r="I17" s="44">
        <v>24</v>
      </c>
      <c r="J17" s="45">
        <v>97</v>
      </c>
      <c r="K17" s="45">
        <v>1135</v>
      </c>
      <c r="O17" s="16">
        <v>15</v>
      </c>
      <c r="P17" s="15">
        <v>68</v>
      </c>
    </row>
    <row r="18" spans="1:16" ht="14.25">
      <c r="A18" s="2" t="s">
        <v>12</v>
      </c>
      <c r="B18" s="13" t="s">
        <v>19</v>
      </c>
      <c r="C18" s="14" t="s">
        <v>20</v>
      </c>
      <c r="D18" s="44">
        <v>31</v>
      </c>
      <c r="E18" s="45">
        <v>125</v>
      </c>
      <c r="F18" s="45">
        <v>1453</v>
      </c>
      <c r="G18" s="46">
        <v>19</v>
      </c>
      <c r="H18" s="47">
        <v>86</v>
      </c>
      <c r="I18" s="44">
        <v>31</v>
      </c>
      <c r="J18" s="45">
        <v>125</v>
      </c>
      <c r="K18" s="45">
        <v>1453</v>
      </c>
      <c r="O18" s="16">
        <v>19</v>
      </c>
      <c r="P18" s="15">
        <v>86</v>
      </c>
    </row>
    <row r="19" spans="1:16" ht="14.25">
      <c r="A19" s="2" t="s">
        <v>12</v>
      </c>
      <c r="B19" s="13" t="s">
        <v>21</v>
      </c>
      <c r="C19" s="14" t="s">
        <v>22</v>
      </c>
      <c r="D19" s="44">
        <v>39</v>
      </c>
      <c r="E19" s="45">
        <v>156</v>
      </c>
      <c r="F19" s="45">
        <v>1816</v>
      </c>
      <c r="G19" s="46">
        <v>24</v>
      </c>
      <c r="H19" s="47">
        <v>108</v>
      </c>
      <c r="I19" s="44">
        <v>39</v>
      </c>
      <c r="J19" s="45">
        <v>156</v>
      </c>
      <c r="K19" s="45">
        <v>1816</v>
      </c>
      <c r="O19" s="16">
        <v>24</v>
      </c>
      <c r="P19" s="15">
        <v>108</v>
      </c>
    </row>
    <row r="20" spans="1:16" ht="14.25">
      <c r="A20" s="2" t="s">
        <v>12</v>
      </c>
      <c r="B20" s="13" t="s">
        <v>23</v>
      </c>
      <c r="C20" s="14" t="s">
        <v>24</v>
      </c>
      <c r="D20" s="44">
        <v>49</v>
      </c>
      <c r="E20" s="45">
        <v>195</v>
      </c>
      <c r="F20" s="45">
        <v>2270</v>
      </c>
      <c r="G20" s="46">
        <v>30</v>
      </c>
      <c r="H20" s="47">
        <v>135</v>
      </c>
      <c r="I20" s="44">
        <v>49</v>
      </c>
      <c r="J20" s="45">
        <v>195</v>
      </c>
      <c r="K20" s="45">
        <v>2270</v>
      </c>
      <c r="O20" s="16">
        <v>30</v>
      </c>
      <c r="P20" s="15">
        <v>135</v>
      </c>
    </row>
    <row r="21" spans="1:16" ht="14.25">
      <c r="A21" s="2" t="s">
        <v>12</v>
      </c>
      <c r="B21" s="13" t="s">
        <v>25</v>
      </c>
      <c r="C21" s="14" t="s">
        <v>26</v>
      </c>
      <c r="D21" s="44">
        <v>61</v>
      </c>
      <c r="E21" s="45">
        <v>245</v>
      </c>
      <c r="F21" s="45">
        <v>2860</v>
      </c>
      <c r="G21" s="46">
        <v>38</v>
      </c>
      <c r="H21" s="47">
        <v>170</v>
      </c>
      <c r="I21" s="44">
        <v>61</v>
      </c>
      <c r="J21" s="45">
        <v>245</v>
      </c>
      <c r="K21" s="45">
        <v>2860</v>
      </c>
      <c r="O21" s="16">
        <v>38</v>
      </c>
      <c r="P21" s="15">
        <v>170</v>
      </c>
    </row>
    <row r="22" spans="1:16" ht="14.25">
      <c r="A22" s="2" t="s">
        <v>12</v>
      </c>
      <c r="B22" s="13" t="s">
        <v>27</v>
      </c>
      <c r="C22" s="14" t="s">
        <v>28</v>
      </c>
      <c r="D22" s="44">
        <v>78</v>
      </c>
      <c r="E22" s="45">
        <v>311</v>
      </c>
      <c r="F22" s="45">
        <v>3631</v>
      </c>
      <c r="G22" s="46">
        <v>0.6</v>
      </c>
      <c r="H22" s="47">
        <v>2.7</v>
      </c>
      <c r="I22" s="44">
        <v>78</v>
      </c>
      <c r="J22" s="45">
        <v>311</v>
      </c>
      <c r="K22" s="45">
        <v>3631</v>
      </c>
      <c r="O22" s="16">
        <v>0.6</v>
      </c>
      <c r="P22" s="15">
        <v>2.7</v>
      </c>
    </row>
    <row r="23" spans="1:16" ht="14.25">
      <c r="A23" s="2" t="s">
        <v>12</v>
      </c>
      <c r="B23" s="13" t="s">
        <v>29</v>
      </c>
      <c r="C23" s="14" t="s">
        <v>30</v>
      </c>
      <c r="D23" s="44">
        <v>97</v>
      </c>
      <c r="E23" s="45">
        <v>389</v>
      </c>
      <c r="F23" s="45">
        <v>4539</v>
      </c>
      <c r="G23" s="46">
        <v>0.6</v>
      </c>
      <c r="H23" s="47">
        <v>2.7</v>
      </c>
      <c r="I23" s="44">
        <v>97</v>
      </c>
      <c r="J23" s="45">
        <v>389</v>
      </c>
      <c r="K23" s="45">
        <v>4539</v>
      </c>
      <c r="O23" s="16">
        <v>0.6</v>
      </c>
      <c r="P23" s="15">
        <v>2.7</v>
      </c>
    </row>
    <row r="24" spans="1:16" ht="14.25">
      <c r="A24" s="2" t="s">
        <v>12</v>
      </c>
      <c r="B24" s="13" t="s">
        <v>31</v>
      </c>
      <c r="C24" s="14" t="s">
        <v>32</v>
      </c>
      <c r="D24" s="44">
        <v>122</v>
      </c>
      <c r="E24" s="45">
        <v>486</v>
      </c>
      <c r="F24" s="45">
        <v>5674</v>
      </c>
      <c r="G24" s="46">
        <v>0.6</v>
      </c>
      <c r="H24" s="47">
        <v>2.7</v>
      </c>
      <c r="I24" s="44">
        <v>122</v>
      </c>
      <c r="J24" s="45">
        <v>486</v>
      </c>
      <c r="K24" s="45">
        <v>5674</v>
      </c>
      <c r="O24" s="16">
        <v>0.6</v>
      </c>
      <c r="P24" s="15">
        <v>2.7</v>
      </c>
    </row>
    <row r="25" spans="1:16" ht="14.25">
      <c r="A25" s="2" t="s">
        <v>12</v>
      </c>
      <c r="B25" s="13" t="s">
        <v>33</v>
      </c>
      <c r="C25" s="14" t="s">
        <v>34</v>
      </c>
      <c r="D25" s="44">
        <v>156</v>
      </c>
      <c r="E25" s="45">
        <v>623</v>
      </c>
      <c r="F25" s="45">
        <v>7263</v>
      </c>
      <c r="G25" s="46">
        <v>0.6</v>
      </c>
      <c r="H25" s="47">
        <v>2.7</v>
      </c>
      <c r="I25" s="44">
        <v>156</v>
      </c>
      <c r="J25" s="45">
        <v>623</v>
      </c>
      <c r="K25" s="45">
        <v>7263</v>
      </c>
      <c r="O25" s="16">
        <v>0.6</v>
      </c>
      <c r="P25" s="15">
        <v>2.7</v>
      </c>
    </row>
    <row r="26" spans="1:16" ht="15" thickBot="1">
      <c r="A26" s="3" t="s">
        <v>12</v>
      </c>
      <c r="B26" s="17" t="s">
        <v>34</v>
      </c>
      <c r="C26" s="18" t="s">
        <v>35</v>
      </c>
      <c r="D26" s="48">
        <v>1</v>
      </c>
      <c r="E26" s="49">
        <v>3.9</v>
      </c>
      <c r="F26" s="49">
        <v>45.4</v>
      </c>
      <c r="G26" s="50">
        <v>0.6</v>
      </c>
      <c r="H26" s="51">
        <v>2.7</v>
      </c>
      <c r="I26" s="48">
        <v>1</v>
      </c>
      <c r="J26" s="49">
        <v>3.9</v>
      </c>
      <c r="K26" s="49">
        <v>45.4</v>
      </c>
      <c r="O26" s="19">
        <v>0.6</v>
      </c>
      <c r="P26" s="20">
        <v>2.7</v>
      </c>
    </row>
  </sheetData>
  <sheetProtection/>
  <mergeCells count="13">
    <mergeCell ref="A6:C6"/>
    <mergeCell ref="A7:C7"/>
    <mergeCell ref="D13:K13"/>
    <mergeCell ref="A8:C8"/>
    <mergeCell ref="A9:C9"/>
    <mergeCell ref="A10:C10"/>
    <mergeCell ref="A13:C13"/>
    <mergeCell ref="A4:C4"/>
    <mergeCell ref="A5:C5"/>
    <mergeCell ref="D1:H1"/>
    <mergeCell ref="I1:K1"/>
    <mergeCell ref="A2:C2"/>
    <mergeCell ref="A3:C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K35" sqref="K35"/>
    </sheetView>
  </sheetViews>
  <sheetFormatPr defaultColWidth="9.140625" defaultRowHeight="15"/>
  <cols>
    <col min="1" max="2" width="9.140625" style="6" customWidth="1"/>
    <col min="3" max="3" width="13.421875" style="6" customWidth="1"/>
    <col min="4" max="11" width="9.140625" style="6" customWidth="1"/>
    <col min="12" max="13" width="8.8515625" style="0" customWidth="1"/>
    <col min="14" max="14" width="9.140625" style="6" customWidth="1"/>
    <col min="15" max="16" width="9.140625" style="6" hidden="1" customWidth="1"/>
    <col min="17" max="16384" width="9.140625" style="6" customWidth="1"/>
  </cols>
  <sheetData>
    <row r="1" spans="1:16" ht="15" thickBot="1">
      <c r="A1" s="4"/>
      <c r="B1" s="5"/>
      <c r="C1" s="5"/>
      <c r="D1" s="281" t="s">
        <v>37</v>
      </c>
      <c r="E1" s="282"/>
      <c r="F1" s="282"/>
      <c r="G1" s="282"/>
      <c r="H1" s="283"/>
      <c r="I1" s="281" t="s">
        <v>38</v>
      </c>
      <c r="J1" s="282"/>
      <c r="K1" s="282"/>
      <c r="L1" s="282"/>
      <c r="M1" s="283"/>
      <c r="O1" s="30"/>
      <c r="P1" s="31"/>
    </row>
    <row r="2" spans="1:16" ht="15" thickBot="1">
      <c r="A2" s="285" t="s">
        <v>0</v>
      </c>
      <c r="B2" s="286"/>
      <c r="C2" s="287"/>
      <c r="D2" s="32" t="s">
        <v>1</v>
      </c>
      <c r="E2" s="33" t="s">
        <v>2</v>
      </c>
      <c r="F2" s="34" t="s">
        <v>3</v>
      </c>
      <c r="G2" s="306" t="s">
        <v>45</v>
      </c>
      <c r="H2" s="307"/>
      <c r="I2" s="35" t="s">
        <v>1</v>
      </c>
      <c r="J2" s="33" t="s">
        <v>2</v>
      </c>
      <c r="K2" s="34" t="s">
        <v>3</v>
      </c>
      <c r="L2" s="306" t="s">
        <v>45</v>
      </c>
      <c r="M2" s="307"/>
      <c r="O2" s="21" t="s">
        <v>39</v>
      </c>
      <c r="P2" s="22" t="s">
        <v>40</v>
      </c>
    </row>
    <row r="3" spans="1:16" ht="14.25">
      <c r="A3" s="272" t="s">
        <v>43</v>
      </c>
      <c r="B3" s="273"/>
      <c r="C3" s="274"/>
      <c r="D3" s="36"/>
      <c r="E3" s="37"/>
      <c r="F3" s="38"/>
      <c r="G3" s="308"/>
      <c r="H3" s="309"/>
      <c r="I3" s="39"/>
      <c r="J3" s="37"/>
      <c r="K3" s="38"/>
      <c r="L3" s="308"/>
      <c r="M3" s="309"/>
      <c r="O3" s="23"/>
      <c r="P3" s="24"/>
    </row>
    <row r="4" spans="1:16" ht="15" thickBot="1">
      <c r="A4" s="288" t="s">
        <v>7</v>
      </c>
      <c r="B4" s="289"/>
      <c r="C4" s="290"/>
      <c r="D4" s="70">
        <v>35</v>
      </c>
      <c r="E4" s="71">
        <v>35</v>
      </c>
      <c r="F4" s="72">
        <v>35</v>
      </c>
      <c r="G4" s="301">
        <v>35</v>
      </c>
      <c r="H4" s="302"/>
      <c r="I4" s="73">
        <v>45</v>
      </c>
      <c r="J4" s="71">
        <v>45</v>
      </c>
      <c r="K4" s="72">
        <v>45</v>
      </c>
      <c r="L4" s="301">
        <v>45</v>
      </c>
      <c r="M4" s="302"/>
      <c r="O4" s="25">
        <v>30</v>
      </c>
      <c r="P4" s="26">
        <v>30</v>
      </c>
    </row>
    <row r="5" spans="1:16" ht="14.25">
      <c r="A5" s="275" t="s">
        <v>4</v>
      </c>
      <c r="B5" s="276"/>
      <c r="C5" s="277"/>
      <c r="D5" s="79">
        <v>2653.82</v>
      </c>
      <c r="E5" s="80">
        <v>2127.87</v>
      </c>
      <c r="F5" s="81">
        <v>1017.74</v>
      </c>
      <c r="G5" s="54">
        <v>1781.72</v>
      </c>
      <c r="H5" s="56">
        <v>54.51</v>
      </c>
      <c r="I5" s="54">
        <f>D5</f>
        <v>2653.82</v>
      </c>
      <c r="J5" s="55">
        <f>E5</f>
        <v>2127.87</v>
      </c>
      <c r="K5" s="56">
        <f>F5</f>
        <v>1017.74</v>
      </c>
      <c r="L5" s="54">
        <v>1781.72</v>
      </c>
      <c r="M5" s="56">
        <v>54.51</v>
      </c>
      <c r="O5" s="23">
        <v>2193.86</v>
      </c>
      <c r="P5" s="24">
        <v>1644.34</v>
      </c>
    </row>
    <row r="6" spans="1:16" ht="14.25">
      <c r="A6" s="278" t="s">
        <v>5</v>
      </c>
      <c r="B6" s="279"/>
      <c r="C6" s="280"/>
      <c r="D6" s="58">
        <v>155.4</v>
      </c>
      <c r="E6" s="59">
        <f>D6</f>
        <v>155.4</v>
      </c>
      <c r="F6" s="60">
        <f>D6</f>
        <v>155.4</v>
      </c>
      <c r="G6" s="303">
        <v>155.4</v>
      </c>
      <c r="H6" s="304"/>
      <c r="I6" s="58">
        <v>155.4</v>
      </c>
      <c r="J6" s="59">
        <f>I6</f>
        <v>155.4</v>
      </c>
      <c r="K6" s="60">
        <f>I6</f>
        <v>155.4</v>
      </c>
      <c r="L6" s="303">
        <v>155.4</v>
      </c>
      <c r="M6" s="304"/>
      <c r="O6" s="23">
        <v>147.81</v>
      </c>
      <c r="P6" s="24">
        <v>147.81</v>
      </c>
    </row>
    <row r="7" spans="1:16" ht="14.25">
      <c r="A7" s="284" t="s">
        <v>42</v>
      </c>
      <c r="B7" s="279"/>
      <c r="C7" s="280"/>
      <c r="D7" s="58">
        <v>578</v>
      </c>
      <c r="E7" s="59">
        <f>D7</f>
        <v>578</v>
      </c>
      <c r="F7" s="60">
        <f>D7</f>
        <v>578</v>
      </c>
      <c r="G7" s="291">
        <v>578</v>
      </c>
      <c r="H7" s="292"/>
      <c r="I7" s="54">
        <f aca="true" t="shared" si="0" ref="I7:K8">D7</f>
        <v>578</v>
      </c>
      <c r="J7" s="55">
        <f t="shared" si="0"/>
        <v>578</v>
      </c>
      <c r="K7" s="56">
        <f t="shared" si="0"/>
        <v>578</v>
      </c>
      <c r="L7" s="291">
        <v>578</v>
      </c>
      <c r="M7" s="292"/>
      <c r="O7" s="27">
        <v>40.75</v>
      </c>
      <c r="P7" s="28">
        <v>40.75</v>
      </c>
    </row>
    <row r="8" spans="1:16" ht="14.25">
      <c r="A8" s="278" t="s">
        <v>6</v>
      </c>
      <c r="B8" s="279"/>
      <c r="C8" s="280"/>
      <c r="D8" s="62">
        <v>4.75</v>
      </c>
      <c r="E8" s="59">
        <v>4.75</v>
      </c>
      <c r="F8" s="60">
        <v>4.75</v>
      </c>
      <c r="G8" s="293">
        <v>4.75</v>
      </c>
      <c r="H8" s="294"/>
      <c r="I8" s="54">
        <f t="shared" si="0"/>
        <v>4.75</v>
      </c>
      <c r="J8" s="55">
        <f t="shared" si="0"/>
        <v>4.75</v>
      </c>
      <c r="K8" s="56">
        <f t="shared" si="0"/>
        <v>4.75</v>
      </c>
      <c r="L8" s="293">
        <v>4.75</v>
      </c>
      <c r="M8" s="294"/>
      <c r="O8" s="27">
        <v>4.75</v>
      </c>
      <c r="P8" s="24">
        <v>4.75</v>
      </c>
    </row>
    <row r="9" spans="1:16" ht="14.25">
      <c r="A9" s="278" t="s">
        <v>36</v>
      </c>
      <c r="B9" s="279"/>
      <c r="C9" s="280"/>
      <c r="D9" s="74">
        <v>1660</v>
      </c>
      <c r="E9" s="75">
        <f>D9</f>
        <v>1660</v>
      </c>
      <c r="F9" s="76">
        <v>1630</v>
      </c>
      <c r="G9" s="74">
        <v>1900</v>
      </c>
      <c r="H9" s="76">
        <v>1150</v>
      </c>
      <c r="I9" s="77">
        <v>1671</v>
      </c>
      <c r="J9" s="75">
        <f>I9</f>
        <v>1671</v>
      </c>
      <c r="K9" s="76">
        <f>J9</f>
        <v>1671</v>
      </c>
      <c r="L9" s="74">
        <v>1907</v>
      </c>
      <c r="M9" s="76">
        <v>1153</v>
      </c>
      <c r="O9" s="23">
        <v>1559</v>
      </c>
      <c r="P9" s="24">
        <v>1559</v>
      </c>
    </row>
    <row r="10" spans="1:16" ht="15" thickBot="1">
      <c r="A10" s="284" t="s">
        <v>41</v>
      </c>
      <c r="B10" s="279"/>
      <c r="C10" s="280"/>
      <c r="D10" s="82">
        <v>28.3</v>
      </c>
      <c r="E10" s="83">
        <v>28.3</v>
      </c>
      <c r="F10" s="84">
        <v>28.3</v>
      </c>
      <c r="G10" s="295">
        <v>28.3</v>
      </c>
      <c r="H10" s="296"/>
      <c r="I10" s="69">
        <v>28.3</v>
      </c>
      <c r="J10" s="67">
        <v>28.3</v>
      </c>
      <c r="K10" s="68">
        <v>28.3</v>
      </c>
      <c r="L10" s="295">
        <v>28.3</v>
      </c>
      <c r="M10" s="296"/>
      <c r="O10" s="25">
        <v>28.3</v>
      </c>
      <c r="P10" s="26">
        <v>28.3</v>
      </c>
    </row>
    <row r="11" spans="1:16" ht="15" thickBot="1">
      <c r="A11" s="7" t="s">
        <v>8</v>
      </c>
      <c r="B11" s="8"/>
      <c r="C11" s="8"/>
      <c r="D11" s="53">
        <f>SUM(D5:D10)</f>
        <v>5080.27</v>
      </c>
      <c r="E11" s="53">
        <f>SUM(E5:E10)</f>
        <v>4554.320000000001</v>
      </c>
      <c r="F11" s="53">
        <f>SUM(F5:F10)</f>
        <v>3414.1900000000005</v>
      </c>
      <c r="G11" s="53">
        <f>G10+G9+G8+G7+G6+G5</f>
        <v>4448.17</v>
      </c>
      <c r="H11" s="53">
        <f>G10+H9+G8+G7+G6+H5</f>
        <v>1970.96</v>
      </c>
      <c r="I11" s="53">
        <f>SUM(I5:I10)</f>
        <v>5091.27</v>
      </c>
      <c r="J11" s="53">
        <f>SUM(J5:J10)</f>
        <v>4565.320000000001</v>
      </c>
      <c r="K11" s="53">
        <f>SUM(K5:K10)</f>
        <v>3455.1900000000005</v>
      </c>
      <c r="L11" s="53">
        <f>L10+L9+L8+L7+L6+L5</f>
        <v>4455.17</v>
      </c>
      <c r="M11" s="53">
        <f>L10+M9+L8+L7+L6+M5</f>
        <v>1973.96</v>
      </c>
      <c r="O11" s="29">
        <v>3974.47</v>
      </c>
      <c r="P11" s="29">
        <v>3424.95</v>
      </c>
    </row>
    <row r="12" ht="15" thickBot="1"/>
    <row r="13" spans="1:13" ht="15" thickBot="1">
      <c r="A13" s="281" t="s">
        <v>9</v>
      </c>
      <c r="B13" s="282"/>
      <c r="C13" s="283"/>
      <c r="D13" s="281" t="s">
        <v>44</v>
      </c>
      <c r="E13" s="282"/>
      <c r="F13" s="282"/>
      <c r="G13" s="282"/>
      <c r="H13" s="282"/>
      <c r="I13" s="282"/>
      <c r="J13" s="282"/>
      <c r="K13" s="282"/>
      <c r="L13" s="282"/>
      <c r="M13" s="283"/>
    </row>
    <row r="14" spans="1:16" ht="14.25">
      <c r="A14" s="1"/>
      <c r="B14" s="9" t="s">
        <v>10</v>
      </c>
      <c r="C14" s="10" t="s">
        <v>11</v>
      </c>
      <c r="D14" s="42">
        <v>9</v>
      </c>
      <c r="E14" s="41">
        <v>42</v>
      </c>
      <c r="F14" s="85">
        <v>489</v>
      </c>
      <c r="G14" s="305">
        <v>108</v>
      </c>
      <c r="H14" s="305"/>
      <c r="I14" s="40">
        <v>9</v>
      </c>
      <c r="J14" s="41">
        <v>42</v>
      </c>
      <c r="K14" s="85">
        <v>489</v>
      </c>
      <c r="L14" s="305">
        <v>108</v>
      </c>
      <c r="M14" s="310"/>
      <c r="O14" s="12">
        <v>6</v>
      </c>
      <c r="P14" s="11">
        <v>27</v>
      </c>
    </row>
    <row r="15" spans="1:16" ht="14.25">
      <c r="A15" s="2" t="s">
        <v>12</v>
      </c>
      <c r="B15" s="13" t="s">
        <v>13</v>
      </c>
      <c r="C15" s="14" t="s">
        <v>14</v>
      </c>
      <c r="D15" s="46">
        <v>14</v>
      </c>
      <c r="E15" s="45">
        <v>67</v>
      </c>
      <c r="F15" s="86">
        <v>782</v>
      </c>
      <c r="G15" s="297">
        <v>173</v>
      </c>
      <c r="H15" s="297"/>
      <c r="I15" s="44">
        <v>14</v>
      </c>
      <c r="J15" s="45">
        <v>67</v>
      </c>
      <c r="K15" s="86">
        <v>782</v>
      </c>
      <c r="L15" s="297">
        <v>173</v>
      </c>
      <c r="M15" s="298"/>
      <c r="O15" s="16">
        <v>10</v>
      </c>
      <c r="P15" s="15">
        <v>43</v>
      </c>
    </row>
    <row r="16" spans="1:16" ht="14.25">
      <c r="A16" s="2" t="s">
        <v>12</v>
      </c>
      <c r="B16" s="13" t="s">
        <v>15</v>
      </c>
      <c r="C16" s="14" t="s">
        <v>16</v>
      </c>
      <c r="D16" s="46">
        <v>18</v>
      </c>
      <c r="E16" s="45">
        <v>84</v>
      </c>
      <c r="F16" s="86">
        <v>978</v>
      </c>
      <c r="G16" s="297">
        <v>216</v>
      </c>
      <c r="H16" s="297"/>
      <c r="I16" s="44">
        <v>18</v>
      </c>
      <c r="J16" s="45">
        <v>84</v>
      </c>
      <c r="K16" s="86">
        <v>978</v>
      </c>
      <c r="L16" s="297">
        <v>216</v>
      </c>
      <c r="M16" s="298"/>
      <c r="O16" s="16">
        <v>12</v>
      </c>
      <c r="P16" s="15">
        <v>54</v>
      </c>
    </row>
    <row r="17" spans="1:16" ht="14.25">
      <c r="A17" s="2" t="s">
        <v>12</v>
      </c>
      <c r="B17" s="13" t="s">
        <v>17</v>
      </c>
      <c r="C17" s="14" t="s">
        <v>18</v>
      </c>
      <c r="D17" s="46">
        <v>23</v>
      </c>
      <c r="E17" s="45">
        <v>105</v>
      </c>
      <c r="F17" s="86">
        <v>1223</v>
      </c>
      <c r="G17" s="297">
        <v>270</v>
      </c>
      <c r="H17" s="297"/>
      <c r="I17" s="44">
        <v>23</v>
      </c>
      <c r="J17" s="45">
        <v>105</v>
      </c>
      <c r="K17" s="86">
        <v>1223</v>
      </c>
      <c r="L17" s="297">
        <v>270</v>
      </c>
      <c r="M17" s="298"/>
      <c r="O17" s="16">
        <v>15</v>
      </c>
      <c r="P17" s="15">
        <v>68</v>
      </c>
    </row>
    <row r="18" spans="1:16" ht="14.25">
      <c r="A18" s="2" t="s">
        <v>12</v>
      </c>
      <c r="B18" s="13" t="s">
        <v>19</v>
      </c>
      <c r="C18" s="14" t="s">
        <v>20</v>
      </c>
      <c r="D18" s="46">
        <v>29</v>
      </c>
      <c r="E18" s="45">
        <v>134</v>
      </c>
      <c r="F18" s="86">
        <v>1565</v>
      </c>
      <c r="G18" s="297">
        <v>346</v>
      </c>
      <c r="H18" s="297"/>
      <c r="I18" s="44">
        <v>29</v>
      </c>
      <c r="J18" s="45">
        <v>134</v>
      </c>
      <c r="K18" s="86">
        <v>1565</v>
      </c>
      <c r="L18" s="297">
        <v>346</v>
      </c>
      <c r="M18" s="298"/>
      <c r="O18" s="16">
        <v>19</v>
      </c>
      <c r="P18" s="15">
        <v>86</v>
      </c>
    </row>
    <row r="19" spans="1:16" ht="14.25">
      <c r="A19" s="2" t="s">
        <v>12</v>
      </c>
      <c r="B19" s="13" t="s">
        <v>21</v>
      </c>
      <c r="C19" s="14" t="s">
        <v>22</v>
      </c>
      <c r="D19" s="46">
        <v>36</v>
      </c>
      <c r="E19" s="45">
        <v>168</v>
      </c>
      <c r="F19" s="86">
        <v>1956</v>
      </c>
      <c r="G19" s="297">
        <v>432</v>
      </c>
      <c r="H19" s="297"/>
      <c r="I19" s="44">
        <v>36</v>
      </c>
      <c r="J19" s="45">
        <v>168</v>
      </c>
      <c r="K19" s="86">
        <v>1956</v>
      </c>
      <c r="L19" s="297">
        <v>432</v>
      </c>
      <c r="M19" s="298"/>
      <c r="O19" s="16">
        <v>24</v>
      </c>
      <c r="P19" s="15">
        <v>108</v>
      </c>
    </row>
    <row r="20" spans="1:16" ht="14.25">
      <c r="A20" s="2" t="s">
        <v>12</v>
      </c>
      <c r="B20" s="13" t="s">
        <v>23</v>
      </c>
      <c r="C20" s="14" t="s">
        <v>24</v>
      </c>
      <c r="D20" s="46">
        <v>45</v>
      </c>
      <c r="E20" s="45">
        <v>210</v>
      </c>
      <c r="F20" s="86">
        <v>2445</v>
      </c>
      <c r="G20" s="297">
        <v>540</v>
      </c>
      <c r="H20" s="297"/>
      <c r="I20" s="44">
        <v>45</v>
      </c>
      <c r="J20" s="45">
        <v>210</v>
      </c>
      <c r="K20" s="86">
        <v>2445</v>
      </c>
      <c r="L20" s="297">
        <v>540</v>
      </c>
      <c r="M20" s="298"/>
      <c r="O20" s="16">
        <v>30</v>
      </c>
      <c r="P20" s="15">
        <v>135</v>
      </c>
    </row>
    <row r="21" spans="1:16" ht="14.25">
      <c r="A21" s="2" t="s">
        <v>12</v>
      </c>
      <c r="B21" s="13" t="s">
        <v>25</v>
      </c>
      <c r="C21" s="14" t="s">
        <v>26</v>
      </c>
      <c r="D21" s="46">
        <v>57</v>
      </c>
      <c r="E21" s="45">
        <v>265</v>
      </c>
      <c r="F21" s="86">
        <v>3081</v>
      </c>
      <c r="G21" s="297">
        <v>680</v>
      </c>
      <c r="H21" s="297"/>
      <c r="I21" s="44">
        <v>57</v>
      </c>
      <c r="J21" s="45">
        <v>265</v>
      </c>
      <c r="K21" s="86">
        <v>3081</v>
      </c>
      <c r="L21" s="297">
        <v>680</v>
      </c>
      <c r="M21" s="298"/>
      <c r="O21" s="16">
        <v>38</v>
      </c>
      <c r="P21" s="15">
        <v>170</v>
      </c>
    </row>
    <row r="22" spans="1:16" ht="14.25">
      <c r="A22" s="2" t="s">
        <v>12</v>
      </c>
      <c r="B22" s="13" t="s">
        <v>27</v>
      </c>
      <c r="C22" s="14" t="s">
        <v>28</v>
      </c>
      <c r="D22" s="46">
        <v>72</v>
      </c>
      <c r="E22" s="45">
        <v>336</v>
      </c>
      <c r="F22" s="86">
        <v>3912</v>
      </c>
      <c r="G22" s="297">
        <v>864</v>
      </c>
      <c r="H22" s="297"/>
      <c r="I22" s="44">
        <v>72</v>
      </c>
      <c r="J22" s="45">
        <v>336</v>
      </c>
      <c r="K22" s="86">
        <v>3912</v>
      </c>
      <c r="L22" s="297">
        <v>864</v>
      </c>
      <c r="M22" s="298"/>
      <c r="O22" s="16">
        <v>0.6</v>
      </c>
      <c r="P22" s="15">
        <v>2.7</v>
      </c>
    </row>
    <row r="23" spans="1:16" ht="14.25">
      <c r="A23" s="2" t="s">
        <v>12</v>
      </c>
      <c r="B23" s="13" t="s">
        <v>29</v>
      </c>
      <c r="C23" s="14" t="s">
        <v>30</v>
      </c>
      <c r="D23" s="46">
        <v>90</v>
      </c>
      <c r="E23" s="45">
        <v>420</v>
      </c>
      <c r="F23" s="86">
        <v>4890</v>
      </c>
      <c r="G23" s="297">
        <v>1080</v>
      </c>
      <c r="H23" s="297"/>
      <c r="I23" s="44">
        <v>90</v>
      </c>
      <c r="J23" s="45">
        <v>420</v>
      </c>
      <c r="K23" s="86">
        <v>4890</v>
      </c>
      <c r="L23" s="297">
        <v>1080</v>
      </c>
      <c r="M23" s="298"/>
      <c r="O23" s="16">
        <v>0.6</v>
      </c>
      <c r="P23" s="15">
        <v>2.7</v>
      </c>
    </row>
    <row r="24" spans="1:16" ht="14.25">
      <c r="A24" s="2" t="s">
        <v>12</v>
      </c>
      <c r="B24" s="13" t="s">
        <v>31</v>
      </c>
      <c r="C24" s="14" t="s">
        <v>32</v>
      </c>
      <c r="D24" s="46">
        <v>113</v>
      </c>
      <c r="E24" s="45">
        <v>525</v>
      </c>
      <c r="F24" s="86">
        <v>6113</v>
      </c>
      <c r="G24" s="297">
        <v>1350</v>
      </c>
      <c r="H24" s="297"/>
      <c r="I24" s="44">
        <v>113</v>
      </c>
      <c r="J24" s="45">
        <v>525</v>
      </c>
      <c r="K24" s="86">
        <v>6113</v>
      </c>
      <c r="L24" s="297">
        <v>1350</v>
      </c>
      <c r="M24" s="298"/>
      <c r="O24" s="16">
        <v>0.6</v>
      </c>
      <c r="P24" s="15">
        <v>2.7</v>
      </c>
    </row>
    <row r="25" spans="1:16" ht="14.25">
      <c r="A25" s="2" t="s">
        <v>12</v>
      </c>
      <c r="B25" s="13" t="s">
        <v>33</v>
      </c>
      <c r="C25" s="14" t="s">
        <v>34</v>
      </c>
      <c r="D25" s="46">
        <v>144</v>
      </c>
      <c r="E25" s="45">
        <v>672</v>
      </c>
      <c r="F25" s="86">
        <v>7824</v>
      </c>
      <c r="G25" s="297">
        <v>1728</v>
      </c>
      <c r="H25" s="297"/>
      <c r="I25" s="44">
        <v>144</v>
      </c>
      <c r="J25" s="45">
        <v>672</v>
      </c>
      <c r="K25" s="86">
        <v>7824</v>
      </c>
      <c r="L25" s="297">
        <v>1728</v>
      </c>
      <c r="M25" s="298"/>
      <c r="O25" s="16">
        <v>0.6</v>
      </c>
      <c r="P25" s="15">
        <v>2.7</v>
      </c>
    </row>
    <row r="26" spans="1:16" ht="15" thickBot="1">
      <c r="A26" s="3" t="s">
        <v>12</v>
      </c>
      <c r="B26" s="17" t="s">
        <v>34</v>
      </c>
      <c r="C26" s="18" t="s">
        <v>35</v>
      </c>
      <c r="D26" s="50">
        <v>0.9</v>
      </c>
      <c r="E26" s="49">
        <v>4.2</v>
      </c>
      <c r="F26" s="87">
        <v>48.9</v>
      </c>
      <c r="G26" s="299">
        <v>3.6</v>
      </c>
      <c r="H26" s="299"/>
      <c r="I26" s="48">
        <v>0.9</v>
      </c>
      <c r="J26" s="49">
        <v>4.2</v>
      </c>
      <c r="K26" s="87">
        <v>48.9</v>
      </c>
      <c r="L26" s="299">
        <v>3.6</v>
      </c>
      <c r="M26" s="300"/>
      <c r="O26" s="19">
        <v>0.6</v>
      </c>
      <c r="P26" s="20">
        <v>2.7</v>
      </c>
    </row>
    <row r="27" spans="4:9" ht="14.25">
      <c r="D27" s="78"/>
      <c r="E27" s="78"/>
      <c r="F27" s="78"/>
      <c r="G27" s="78"/>
      <c r="H27" s="78"/>
      <c r="I27" s="78"/>
    </row>
  </sheetData>
  <sheetProtection/>
  <mergeCells count="53">
    <mergeCell ref="G2:H2"/>
    <mergeCell ref="G3:H3"/>
    <mergeCell ref="A4:C4"/>
    <mergeCell ref="A5:C5"/>
    <mergeCell ref="A6:C6"/>
    <mergeCell ref="A7:C7"/>
    <mergeCell ref="A2:C2"/>
    <mergeCell ref="A3:C3"/>
    <mergeCell ref="A8:C8"/>
    <mergeCell ref="A9:C9"/>
    <mergeCell ref="A10:C10"/>
    <mergeCell ref="A13:C13"/>
    <mergeCell ref="G25:H25"/>
    <mergeCell ref="G15:H15"/>
    <mergeCell ref="G16:H16"/>
    <mergeCell ref="G17:H17"/>
    <mergeCell ref="G18:H18"/>
    <mergeCell ref="G19:H19"/>
    <mergeCell ref="G10:H10"/>
    <mergeCell ref="G14:H14"/>
    <mergeCell ref="I1:M1"/>
    <mergeCell ref="L2:M2"/>
    <mergeCell ref="L3:M3"/>
    <mergeCell ref="L4:M4"/>
    <mergeCell ref="D1:H1"/>
    <mergeCell ref="L6:M6"/>
    <mergeCell ref="D13:M13"/>
    <mergeCell ref="L14:M14"/>
    <mergeCell ref="G26:H26"/>
    <mergeCell ref="G4:H4"/>
    <mergeCell ref="G6:H6"/>
    <mergeCell ref="G7:H7"/>
    <mergeCell ref="G8:H8"/>
    <mergeCell ref="G20:H20"/>
    <mergeCell ref="G21:H21"/>
    <mergeCell ref="G22:H22"/>
    <mergeCell ref="G23:H23"/>
    <mergeCell ref="G24:H24"/>
    <mergeCell ref="L26:M26"/>
    <mergeCell ref="L24:M24"/>
    <mergeCell ref="L25:M25"/>
    <mergeCell ref="L18:M18"/>
    <mergeCell ref="L19:M19"/>
    <mergeCell ref="L20:M20"/>
    <mergeCell ref="L21:M21"/>
    <mergeCell ref="L23:M23"/>
    <mergeCell ref="L7:M7"/>
    <mergeCell ref="L8:M8"/>
    <mergeCell ref="L10:M10"/>
    <mergeCell ref="L22:M22"/>
    <mergeCell ref="L15:M15"/>
    <mergeCell ref="L16:M16"/>
    <mergeCell ref="L17:M1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E34" sqref="E34"/>
    </sheetView>
  </sheetViews>
  <sheetFormatPr defaultColWidth="9.140625" defaultRowHeight="15"/>
  <cols>
    <col min="1" max="2" width="9.140625" style="6" customWidth="1"/>
    <col min="3" max="3" width="13.421875" style="6" customWidth="1"/>
    <col min="4" max="11" width="9.140625" style="6" customWidth="1"/>
    <col min="12" max="13" width="8.8515625" style="0" customWidth="1"/>
    <col min="14" max="14" width="9.140625" style="6" customWidth="1"/>
    <col min="15" max="16" width="9.140625" style="6" hidden="1" customWidth="1"/>
    <col min="17" max="16384" width="9.140625" style="6" customWidth="1"/>
  </cols>
  <sheetData>
    <row r="1" spans="1:16" ht="15" thickBot="1">
      <c r="A1" s="4"/>
      <c r="B1" s="5"/>
      <c r="C1" s="5"/>
      <c r="D1" s="281" t="s">
        <v>37</v>
      </c>
      <c r="E1" s="282"/>
      <c r="F1" s="282"/>
      <c r="G1" s="282"/>
      <c r="H1" s="283"/>
      <c r="I1" s="281" t="s">
        <v>38</v>
      </c>
      <c r="J1" s="282"/>
      <c r="K1" s="282"/>
      <c r="L1" s="282"/>
      <c r="M1" s="283"/>
      <c r="O1" s="30"/>
      <c r="P1" s="31"/>
    </row>
    <row r="2" spans="1:16" ht="15" thickBot="1">
      <c r="A2" s="285" t="s">
        <v>0</v>
      </c>
      <c r="B2" s="286"/>
      <c r="C2" s="287"/>
      <c r="D2" s="32" t="s">
        <v>1</v>
      </c>
      <c r="E2" s="33" t="s">
        <v>2</v>
      </c>
      <c r="F2" s="34" t="s">
        <v>3</v>
      </c>
      <c r="G2" s="306" t="s">
        <v>45</v>
      </c>
      <c r="H2" s="307"/>
      <c r="I2" s="35" t="s">
        <v>1</v>
      </c>
      <c r="J2" s="33" t="s">
        <v>2</v>
      </c>
      <c r="K2" s="34" t="s">
        <v>3</v>
      </c>
      <c r="L2" s="306" t="s">
        <v>45</v>
      </c>
      <c r="M2" s="307"/>
      <c r="O2" s="21" t="s">
        <v>39</v>
      </c>
      <c r="P2" s="22" t="s">
        <v>40</v>
      </c>
    </row>
    <row r="3" spans="1:16" ht="14.25">
      <c r="A3" s="272" t="s">
        <v>43</v>
      </c>
      <c r="B3" s="273"/>
      <c r="C3" s="274"/>
      <c r="D3" s="36"/>
      <c r="E3" s="37"/>
      <c r="F3" s="38"/>
      <c r="G3" s="308"/>
      <c r="H3" s="309"/>
      <c r="I3" s="39"/>
      <c r="J3" s="37"/>
      <c r="K3" s="38"/>
      <c r="L3" s="308"/>
      <c r="M3" s="309"/>
      <c r="O3" s="23"/>
      <c r="P3" s="24"/>
    </row>
    <row r="4" spans="1:16" ht="15" thickBot="1">
      <c r="A4" s="288" t="s">
        <v>7</v>
      </c>
      <c r="B4" s="289"/>
      <c r="C4" s="290"/>
      <c r="D4" s="70">
        <v>35</v>
      </c>
      <c r="E4" s="71">
        <v>35</v>
      </c>
      <c r="F4" s="72">
        <v>35</v>
      </c>
      <c r="G4" s="301">
        <v>35</v>
      </c>
      <c r="H4" s="302"/>
      <c r="I4" s="73">
        <v>45</v>
      </c>
      <c r="J4" s="71">
        <v>45</v>
      </c>
      <c r="K4" s="72">
        <v>45</v>
      </c>
      <c r="L4" s="301">
        <v>45</v>
      </c>
      <c r="M4" s="302"/>
      <c r="O4" s="25">
        <v>30</v>
      </c>
      <c r="P4" s="26">
        <v>30</v>
      </c>
    </row>
    <row r="5" spans="1:16" ht="14.25">
      <c r="A5" s="275" t="s">
        <v>4</v>
      </c>
      <c r="B5" s="276"/>
      <c r="C5" s="277"/>
      <c r="D5" s="54">
        <v>2709.14</v>
      </c>
      <c r="E5" s="55">
        <v>2169.84</v>
      </c>
      <c r="F5" s="56">
        <v>1031.54</v>
      </c>
      <c r="G5" s="54">
        <v>1814.84</v>
      </c>
      <c r="H5" s="56">
        <v>54.51</v>
      </c>
      <c r="I5" s="54">
        <v>2709.14</v>
      </c>
      <c r="J5" s="55">
        <v>2169.84</v>
      </c>
      <c r="K5" s="56">
        <v>1031.54</v>
      </c>
      <c r="L5" s="54">
        <v>1814.84</v>
      </c>
      <c r="M5" s="56">
        <v>54.51</v>
      </c>
      <c r="O5" s="23">
        <v>2193.86</v>
      </c>
      <c r="P5" s="24">
        <v>1644.34</v>
      </c>
    </row>
    <row r="6" spans="1:16" ht="14.25">
      <c r="A6" s="278" t="s">
        <v>5</v>
      </c>
      <c r="B6" s="279"/>
      <c r="C6" s="280"/>
      <c r="D6" s="58">
        <v>144</v>
      </c>
      <c r="E6" s="59">
        <f>D6</f>
        <v>144</v>
      </c>
      <c r="F6" s="60">
        <f>D6</f>
        <v>144</v>
      </c>
      <c r="G6" s="291">
        <f>F6</f>
        <v>144</v>
      </c>
      <c r="H6" s="292"/>
      <c r="I6" s="54">
        <f aca="true" t="shared" si="0" ref="I6:L8">D6</f>
        <v>144</v>
      </c>
      <c r="J6" s="55">
        <f t="shared" si="0"/>
        <v>144</v>
      </c>
      <c r="K6" s="56">
        <f t="shared" si="0"/>
        <v>144</v>
      </c>
      <c r="L6" s="291">
        <f t="shared" si="0"/>
        <v>144</v>
      </c>
      <c r="M6" s="292"/>
      <c r="O6" s="23">
        <v>147.81</v>
      </c>
      <c r="P6" s="24">
        <v>147.81</v>
      </c>
    </row>
    <row r="7" spans="1:16" ht="14.25">
      <c r="A7" s="284" t="s">
        <v>42</v>
      </c>
      <c r="B7" s="279"/>
      <c r="C7" s="280"/>
      <c r="D7" s="58">
        <v>419.22</v>
      </c>
      <c r="E7" s="59">
        <f>D7</f>
        <v>419.22</v>
      </c>
      <c r="F7" s="60">
        <f>D7</f>
        <v>419.22</v>
      </c>
      <c r="G7" s="291">
        <f>F7</f>
        <v>419.22</v>
      </c>
      <c r="H7" s="292"/>
      <c r="I7" s="54">
        <f t="shared" si="0"/>
        <v>419.22</v>
      </c>
      <c r="J7" s="55">
        <f t="shared" si="0"/>
        <v>419.22</v>
      </c>
      <c r="K7" s="56">
        <f t="shared" si="0"/>
        <v>419.22</v>
      </c>
      <c r="L7" s="291">
        <f t="shared" si="0"/>
        <v>419.22</v>
      </c>
      <c r="M7" s="292"/>
      <c r="O7" s="27">
        <v>40.75</v>
      </c>
      <c r="P7" s="28">
        <v>40.75</v>
      </c>
    </row>
    <row r="8" spans="1:16" ht="14.25">
      <c r="A8" s="278" t="s">
        <v>6</v>
      </c>
      <c r="B8" s="279"/>
      <c r="C8" s="280"/>
      <c r="D8" s="62">
        <v>6.75</v>
      </c>
      <c r="E8" s="59">
        <f>D8</f>
        <v>6.75</v>
      </c>
      <c r="F8" s="60">
        <f>D8</f>
        <v>6.75</v>
      </c>
      <c r="G8" s="291">
        <f>F8</f>
        <v>6.75</v>
      </c>
      <c r="H8" s="292"/>
      <c r="I8" s="54">
        <f t="shared" si="0"/>
        <v>6.75</v>
      </c>
      <c r="J8" s="55">
        <f t="shared" si="0"/>
        <v>6.75</v>
      </c>
      <c r="K8" s="56">
        <f t="shared" si="0"/>
        <v>6.75</v>
      </c>
      <c r="L8" s="291">
        <f t="shared" si="0"/>
        <v>6.75</v>
      </c>
      <c r="M8" s="292"/>
      <c r="O8" s="27">
        <v>4.75</v>
      </c>
      <c r="P8" s="24">
        <v>4.75</v>
      </c>
    </row>
    <row r="9" spans="1:16" ht="14.25">
      <c r="A9" s="278" t="s">
        <v>36</v>
      </c>
      <c r="B9" s="279"/>
      <c r="C9" s="280"/>
      <c r="D9" s="74">
        <v>1800</v>
      </c>
      <c r="E9" s="75">
        <f>D9</f>
        <v>1800</v>
      </c>
      <c r="F9" s="76">
        <v>1780</v>
      </c>
      <c r="G9" s="74">
        <v>2035</v>
      </c>
      <c r="H9" s="76">
        <v>1270</v>
      </c>
      <c r="I9" s="77">
        <v>1821</v>
      </c>
      <c r="J9" s="75">
        <f>I9</f>
        <v>1821</v>
      </c>
      <c r="K9" s="76">
        <f>J9</f>
        <v>1821</v>
      </c>
      <c r="L9" s="74">
        <v>2055</v>
      </c>
      <c r="M9" s="76">
        <v>1291</v>
      </c>
      <c r="O9" s="23">
        <v>1559</v>
      </c>
      <c r="P9" s="24">
        <v>1559</v>
      </c>
    </row>
    <row r="10" spans="1:16" ht="15" thickBot="1">
      <c r="A10" s="284" t="s">
        <v>41</v>
      </c>
      <c r="B10" s="279"/>
      <c r="C10" s="280"/>
      <c r="D10" s="82">
        <v>28.3</v>
      </c>
      <c r="E10" s="83">
        <v>28.3</v>
      </c>
      <c r="F10" s="84">
        <v>28.3</v>
      </c>
      <c r="G10" s="295">
        <v>28.3</v>
      </c>
      <c r="H10" s="296"/>
      <c r="I10" s="69">
        <v>28.3</v>
      </c>
      <c r="J10" s="67">
        <v>28.3</v>
      </c>
      <c r="K10" s="68">
        <v>28.3</v>
      </c>
      <c r="L10" s="295">
        <v>28.3</v>
      </c>
      <c r="M10" s="296"/>
      <c r="O10" s="25">
        <v>28.3</v>
      </c>
      <c r="P10" s="26">
        <v>28.3</v>
      </c>
    </row>
    <row r="11" spans="1:16" ht="15" thickBot="1">
      <c r="A11" s="7" t="s">
        <v>8</v>
      </c>
      <c r="B11" s="8"/>
      <c r="C11" s="8"/>
      <c r="D11" s="53">
        <f>SUM(D5:D10)</f>
        <v>5107.41</v>
      </c>
      <c r="E11" s="53">
        <f>SUM(E5:E10)</f>
        <v>4568.110000000001</v>
      </c>
      <c r="F11" s="53">
        <f>SUM(F5:F10)</f>
        <v>3409.8100000000004</v>
      </c>
      <c r="G11" s="53">
        <f>G10+G9+G8+G7+G6+G5</f>
        <v>4448.110000000001</v>
      </c>
      <c r="H11" s="53">
        <f>G10+H9+G8+G7+G6+H5</f>
        <v>1922.78</v>
      </c>
      <c r="I11" s="53">
        <f>SUM(I5:I10)</f>
        <v>5128.41</v>
      </c>
      <c r="J11" s="53">
        <f>SUM(J5:J10)</f>
        <v>4589.110000000001</v>
      </c>
      <c r="K11" s="53">
        <f>SUM(K5:K10)</f>
        <v>3450.8100000000004</v>
      </c>
      <c r="L11" s="53">
        <f>L10+L9+L8+L7+L6+L5</f>
        <v>4468.110000000001</v>
      </c>
      <c r="M11" s="53">
        <f>L10+M9+L8+L7+L6+M5</f>
        <v>1943.78</v>
      </c>
      <c r="O11" s="29">
        <v>3974.47</v>
      </c>
      <c r="P11" s="29">
        <v>3424.95</v>
      </c>
    </row>
    <row r="12" spans="9:11" ht="15" thickBot="1">
      <c r="I12" s="88"/>
      <c r="J12" s="88"/>
      <c r="K12" s="88"/>
    </row>
    <row r="13" spans="1:13" ht="15" thickBot="1">
      <c r="A13" s="281" t="s">
        <v>9</v>
      </c>
      <c r="B13" s="282"/>
      <c r="C13" s="283"/>
      <c r="D13" s="281" t="s">
        <v>44</v>
      </c>
      <c r="E13" s="282"/>
      <c r="F13" s="282"/>
      <c r="G13" s="282"/>
      <c r="H13" s="282"/>
      <c r="I13" s="282"/>
      <c r="J13" s="282"/>
      <c r="K13" s="282"/>
      <c r="L13" s="282"/>
      <c r="M13" s="283"/>
    </row>
    <row r="14" spans="1:16" ht="14.25">
      <c r="A14" s="1"/>
      <c r="B14" s="9" t="s">
        <v>10</v>
      </c>
      <c r="C14" s="10" t="s">
        <v>11</v>
      </c>
      <c r="D14" s="42">
        <v>9</v>
      </c>
      <c r="E14" s="41">
        <v>42</v>
      </c>
      <c r="F14" s="85">
        <v>501</v>
      </c>
      <c r="G14" s="305">
        <v>111</v>
      </c>
      <c r="H14" s="305"/>
      <c r="I14" s="40">
        <v>9</v>
      </c>
      <c r="J14" s="41">
        <v>42</v>
      </c>
      <c r="K14" s="85">
        <v>501</v>
      </c>
      <c r="L14" s="305">
        <v>111</v>
      </c>
      <c r="M14" s="310"/>
      <c r="O14" s="12">
        <v>6</v>
      </c>
      <c r="P14" s="11">
        <v>27</v>
      </c>
    </row>
    <row r="15" spans="1:16" ht="14.25">
      <c r="A15" s="2" t="s">
        <v>12</v>
      </c>
      <c r="B15" s="13" t="s">
        <v>13</v>
      </c>
      <c r="C15" s="14" t="s">
        <v>14</v>
      </c>
      <c r="D15" s="46">
        <v>14</v>
      </c>
      <c r="E15" s="45">
        <v>67</v>
      </c>
      <c r="F15" s="86">
        <v>802</v>
      </c>
      <c r="G15" s="297">
        <v>178</v>
      </c>
      <c r="H15" s="297"/>
      <c r="I15" s="44">
        <v>14</v>
      </c>
      <c r="J15" s="45">
        <v>67</v>
      </c>
      <c r="K15" s="86">
        <v>802</v>
      </c>
      <c r="L15" s="297">
        <v>178</v>
      </c>
      <c r="M15" s="298"/>
      <c r="O15" s="16">
        <v>10</v>
      </c>
      <c r="P15" s="15">
        <v>43</v>
      </c>
    </row>
    <row r="16" spans="1:16" ht="14.25">
      <c r="A16" s="2" t="s">
        <v>12</v>
      </c>
      <c r="B16" s="13" t="s">
        <v>15</v>
      </c>
      <c r="C16" s="14" t="s">
        <v>16</v>
      </c>
      <c r="D16" s="46">
        <v>18</v>
      </c>
      <c r="E16" s="45">
        <v>84</v>
      </c>
      <c r="F16" s="86">
        <v>1002</v>
      </c>
      <c r="G16" s="297">
        <v>222</v>
      </c>
      <c r="H16" s="297"/>
      <c r="I16" s="44">
        <v>18</v>
      </c>
      <c r="J16" s="45">
        <v>84</v>
      </c>
      <c r="K16" s="86">
        <v>1002</v>
      </c>
      <c r="L16" s="297">
        <v>222</v>
      </c>
      <c r="M16" s="298"/>
      <c r="O16" s="16">
        <v>12</v>
      </c>
      <c r="P16" s="15">
        <v>54</v>
      </c>
    </row>
    <row r="17" spans="1:16" ht="14.25">
      <c r="A17" s="2" t="s">
        <v>12</v>
      </c>
      <c r="B17" s="13" t="s">
        <v>17</v>
      </c>
      <c r="C17" s="14" t="s">
        <v>18</v>
      </c>
      <c r="D17" s="46">
        <v>23</v>
      </c>
      <c r="E17" s="45">
        <v>105</v>
      </c>
      <c r="F17" s="86">
        <v>1253</v>
      </c>
      <c r="G17" s="297">
        <v>278</v>
      </c>
      <c r="H17" s="297"/>
      <c r="I17" s="44">
        <v>23</v>
      </c>
      <c r="J17" s="45">
        <v>105</v>
      </c>
      <c r="K17" s="86">
        <v>1253</v>
      </c>
      <c r="L17" s="297">
        <v>278</v>
      </c>
      <c r="M17" s="298"/>
      <c r="O17" s="16">
        <v>15</v>
      </c>
      <c r="P17" s="15">
        <v>68</v>
      </c>
    </row>
    <row r="18" spans="1:16" ht="14.25">
      <c r="A18" s="2" t="s">
        <v>12</v>
      </c>
      <c r="B18" s="13" t="s">
        <v>19</v>
      </c>
      <c r="C18" s="14" t="s">
        <v>20</v>
      </c>
      <c r="D18" s="46">
        <v>29</v>
      </c>
      <c r="E18" s="45">
        <v>134</v>
      </c>
      <c r="F18" s="86">
        <v>1603</v>
      </c>
      <c r="G18" s="297">
        <v>355</v>
      </c>
      <c r="H18" s="297"/>
      <c r="I18" s="44">
        <v>29</v>
      </c>
      <c r="J18" s="45">
        <v>134</v>
      </c>
      <c r="K18" s="86">
        <v>1603</v>
      </c>
      <c r="L18" s="297">
        <v>355</v>
      </c>
      <c r="M18" s="298"/>
      <c r="O18" s="16">
        <v>19</v>
      </c>
      <c r="P18" s="15">
        <v>86</v>
      </c>
    </row>
    <row r="19" spans="1:16" ht="14.25">
      <c r="A19" s="2" t="s">
        <v>12</v>
      </c>
      <c r="B19" s="13" t="s">
        <v>21</v>
      </c>
      <c r="C19" s="14" t="s">
        <v>22</v>
      </c>
      <c r="D19" s="46">
        <v>36</v>
      </c>
      <c r="E19" s="45">
        <v>168</v>
      </c>
      <c r="F19" s="86">
        <v>2004</v>
      </c>
      <c r="G19" s="297">
        <v>444</v>
      </c>
      <c r="H19" s="297"/>
      <c r="I19" s="44">
        <v>36</v>
      </c>
      <c r="J19" s="45">
        <v>168</v>
      </c>
      <c r="K19" s="86">
        <v>2004</v>
      </c>
      <c r="L19" s="297">
        <v>444</v>
      </c>
      <c r="M19" s="298"/>
      <c r="O19" s="16">
        <v>24</v>
      </c>
      <c r="P19" s="15">
        <v>108</v>
      </c>
    </row>
    <row r="20" spans="1:16" ht="14.25">
      <c r="A20" s="2" t="s">
        <v>12</v>
      </c>
      <c r="B20" s="13" t="s">
        <v>23</v>
      </c>
      <c r="C20" s="14" t="s">
        <v>24</v>
      </c>
      <c r="D20" s="46">
        <v>45</v>
      </c>
      <c r="E20" s="45">
        <v>210</v>
      </c>
      <c r="F20" s="86">
        <v>2505</v>
      </c>
      <c r="G20" s="297">
        <v>555</v>
      </c>
      <c r="H20" s="297"/>
      <c r="I20" s="44">
        <v>45</v>
      </c>
      <c r="J20" s="45">
        <v>210</v>
      </c>
      <c r="K20" s="86">
        <v>2505</v>
      </c>
      <c r="L20" s="297">
        <v>555</v>
      </c>
      <c r="M20" s="298"/>
      <c r="O20" s="16">
        <v>30</v>
      </c>
      <c r="P20" s="15">
        <v>135</v>
      </c>
    </row>
    <row r="21" spans="1:16" ht="14.25">
      <c r="A21" s="2" t="s">
        <v>12</v>
      </c>
      <c r="B21" s="13" t="s">
        <v>25</v>
      </c>
      <c r="C21" s="14" t="s">
        <v>26</v>
      </c>
      <c r="D21" s="46">
        <v>57</v>
      </c>
      <c r="E21" s="45">
        <v>265</v>
      </c>
      <c r="F21" s="86">
        <v>3156</v>
      </c>
      <c r="G21" s="297">
        <v>699</v>
      </c>
      <c r="H21" s="297"/>
      <c r="I21" s="44">
        <v>57</v>
      </c>
      <c r="J21" s="45">
        <v>265</v>
      </c>
      <c r="K21" s="86">
        <v>3156</v>
      </c>
      <c r="L21" s="297">
        <v>699</v>
      </c>
      <c r="M21" s="298"/>
      <c r="O21" s="16">
        <v>38</v>
      </c>
      <c r="P21" s="15">
        <v>170</v>
      </c>
    </row>
    <row r="22" spans="1:16" ht="14.25">
      <c r="A22" s="2" t="s">
        <v>12</v>
      </c>
      <c r="B22" s="13" t="s">
        <v>27</v>
      </c>
      <c r="C22" s="14" t="s">
        <v>28</v>
      </c>
      <c r="D22" s="46">
        <v>72</v>
      </c>
      <c r="E22" s="45">
        <v>336</v>
      </c>
      <c r="F22" s="86">
        <v>4008</v>
      </c>
      <c r="G22" s="297">
        <v>888</v>
      </c>
      <c r="H22" s="297"/>
      <c r="I22" s="44">
        <v>72</v>
      </c>
      <c r="J22" s="45">
        <v>336</v>
      </c>
      <c r="K22" s="86">
        <v>4008</v>
      </c>
      <c r="L22" s="297">
        <v>888</v>
      </c>
      <c r="M22" s="298"/>
      <c r="O22" s="16">
        <v>0.6</v>
      </c>
      <c r="P22" s="15">
        <v>2.7</v>
      </c>
    </row>
    <row r="23" spans="1:16" ht="14.25">
      <c r="A23" s="2" t="s">
        <v>12</v>
      </c>
      <c r="B23" s="13" t="s">
        <v>29</v>
      </c>
      <c r="C23" s="14" t="s">
        <v>30</v>
      </c>
      <c r="D23" s="46">
        <v>90</v>
      </c>
      <c r="E23" s="45">
        <v>420</v>
      </c>
      <c r="F23" s="86">
        <v>5010</v>
      </c>
      <c r="G23" s="297">
        <v>1110</v>
      </c>
      <c r="H23" s="297"/>
      <c r="I23" s="44">
        <v>90</v>
      </c>
      <c r="J23" s="45">
        <v>420</v>
      </c>
      <c r="K23" s="86">
        <v>5010</v>
      </c>
      <c r="L23" s="297">
        <v>1110</v>
      </c>
      <c r="M23" s="298"/>
      <c r="O23" s="16">
        <v>0.6</v>
      </c>
      <c r="P23" s="15">
        <v>2.7</v>
      </c>
    </row>
    <row r="24" spans="1:16" ht="14.25">
      <c r="A24" s="2" t="s">
        <v>12</v>
      </c>
      <c r="B24" s="13" t="s">
        <v>31</v>
      </c>
      <c r="C24" s="14" t="s">
        <v>32</v>
      </c>
      <c r="D24" s="46">
        <v>113</v>
      </c>
      <c r="E24" s="45">
        <v>525</v>
      </c>
      <c r="F24" s="86">
        <v>6253</v>
      </c>
      <c r="G24" s="297">
        <v>1388</v>
      </c>
      <c r="H24" s="297"/>
      <c r="I24" s="44">
        <v>113</v>
      </c>
      <c r="J24" s="45">
        <v>525</v>
      </c>
      <c r="K24" s="86">
        <v>6253</v>
      </c>
      <c r="L24" s="297">
        <v>1388</v>
      </c>
      <c r="M24" s="298"/>
      <c r="O24" s="16">
        <v>0.6</v>
      </c>
      <c r="P24" s="15">
        <v>2.7</v>
      </c>
    </row>
    <row r="25" spans="1:16" ht="14.25">
      <c r="A25" s="2" t="s">
        <v>12</v>
      </c>
      <c r="B25" s="13" t="s">
        <v>33</v>
      </c>
      <c r="C25" s="14" t="s">
        <v>34</v>
      </c>
      <c r="D25" s="46">
        <v>144</v>
      </c>
      <c r="E25" s="45">
        <v>672</v>
      </c>
      <c r="F25" s="86">
        <v>8016</v>
      </c>
      <c r="G25" s="297">
        <v>1776</v>
      </c>
      <c r="H25" s="297"/>
      <c r="I25" s="44">
        <v>144</v>
      </c>
      <c r="J25" s="45">
        <v>672</v>
      </c>
      <c r="K25" s="86">
        <v>8016</v>
      </c>
      <c r="L25" s="297">
        <v>1776</v>
      </c>
      <c r="M25" s="298"/>
      <c r="O25" s="16">
        <v>0.6</v>
      </c>
      <c r="P25" s="15">
        <v>2.7</v>
      </c>
    </row>
    <row r="26" spans="1:16" ht="15" thickBot="1">
      <c r="A26" s="3" t="s">
        <v>12</v>
      </c>
      <c r="B26" s="17" t="s">
        <v>34</v>
      </c>
      <c r="C26" s="18" t="s">
        <v>35</v>
      </c>
      <c r="D26" s="50">
        <v>0.9</v>
      </c>
      <c r="E26" s="49">
        <v>4.2</v>
      </c>
      <c r="F26" s="87">
        <v>50.1</v>
      </c>
      <c r="G26" s="299">
        <v>11.1</v>
      </c>
      <c r="H26" s="299"/>
      <c r="I26" s="48">
        <v>0.9</v>
      </c>
      <c r="J26" s="49">
        <v>4.2</v>
      </c>
      <c r="K26" s="87">
        <v>50.1</v>
      </c>
      <c r="L26" s="299">
        <v>11.1</v>
      </c>
      <c r="M26" s="300"/>
      <c r="O26" s="19">
        <v>0.6</v>
      </c>
      <c r="P26" s="20">
        <v>2.7</v>
      </c>
    </row>
    <row r="27" spans="4:9" ht="14.25">
      <c r="D27" s="78"/>
      <c r="E27" s="78"/>
      <c r="F27" s="78"/>
      <c r="G27" s="78"/>
      <c r="H27" s="78"/>
      <c r="I27" s="78"/>
    </row>
  </sheetData>
  <sheetProtection/>
  <mergeCells count="53">
    <mergeCell ref="D1:H1"/>
    <mergeCell ref="I1:M1"/>
    <mergeCell ref="A2:C2"/>
    <mergeCell ref="G2:H2"/>
    <mergeCell ref="L2:M2"/>
    <mergeCell ref="A3:C3"/>
    <mergeCell ref="G3:H3"/>
    <mergeCell ref="L3:M3"/>
    <mergeCell ref="A4:C4"/>
    <mergeCell ref="G4:H4"/>
    <mergeCell ref="L4:M4"/>
    <mergeCell ref="A7:C7"/>
    <mergeCell ref="G7:H7"/>
    <mergeCell ref="L7:M7"/>
    <mergeCell ref="A5:C5"/>
    <mergeCell ref="A6:C6"/>
    <mergeCell ref="G6:H6"/>
    <mergeCell ref="L6:M6"/>
    <mergeCell ref="A8:C8"/>
    <mergeCell ref="G8:H8"/>
    <mergeCell ref="L8:M8"/>
    <mergeCell ref="G18:H18"/>
    <mergeCell ref="L18:M18"/>
    <mergeCell ref="A9:C9"/>
    <mergeCell ref="A10:C10"/>
    <mergeCell ref="G10:H10"/>
    <mergeCell ref="L10:M10"/>
    <mergeCell ref="A13:C13"/>
    <mergeCell ref="D13:M13"/>
    <mergeCell ref="G14:H14"/>
    <mergeCell ref="L14:M14"/>
    <mergeCell ref="G15:H15"/>
    <mergeCell ref="L15:M15"/>
    <mergeCell ref="G16:H16"/>
    <mergeCell ref="L16:M16"/>
    <mergeCell ref="G17:H17"/>
    <mergeCell ref="L17:M17"/>
    <mergeCell ref="G26:H26"/>
    <mergeCell ref="L26:M26"/>
    <mergeCell ref="G19:H19"/>
    <mergeCell ref="L19:M19"/>
    <mergeCell ref="G20:H20"/>
    <mergeCell ref="L20:M20"/>
    <mergeCell ref="G21:H21"/>
    <mergeCell ref="L21:M21"/>
    <mergeCell ref="G25:H25"/>
    <mergeCell ref="L25:M25"/>
    <mergeCell ref="G22:H22"/>
    <mergeCell ref="L22:M22"/>
    <mergeCell ref="G23:H23"/>
    <mergeCell ref="L23:M23"/>
    <mergeCell ref="G24:H24"/>
    <mergeCell ref="L24:M2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2" width="9.140625" style="6" customWidth="1"/>
    <col min="3" max="3" width="13.421875" style="6" customWidth="1"/>
    <col min="4" max="6" width="9.140625" style="6" customWidth="1"/>
    <col min="7" max="8" width="0" style="6" hidden="1" customWidth="1"/>
    <col min="9" max="11" width="9.140625" style="6" customWidth="1"/>
    <col min="12" max="13" width="0" style="0" hidden="1" customWidth="1"/>
    <col min="14" max="14" width="9.140625" style="6" customWidth="1"/>
    <col min="15" max="16" width="9.140625" style="6" hidden="1" customWidth="1"/>
    <col min="17" max="16384" width="9.140625" style="6" customWidth="1"/>
  </cols>
  <sheetData>
    <row r="1" spans="1:16" ht="15" thickBot="1">
      <c r="A1" s="281">
        <v>2013</v>
      </c>
      <c r="B1" s="282"/>
      <c r="C1" s="283"/>
      <c r="D1" s="281" t="s">
        <v>37</v>
      </c>
      <c r="E1" s="282"/>
      <c r="F1" s="282"/>
      <c r="G1" s="282"/>
      <c r="H1" s="283"/>
      <c r="I1" s="281" t="s">
        <v>38</v>
      </c>
      <c r="J1" s="282"/>
      <c r="K1" s="282"/>
      <c r="L1" s="282"/>
      <c r="M1" s="283"/>
      <c r="O1" s="30"/>
      <c r="P1" s="31"/>
    </row>
    <row r="2" spans="1:16" ht="15" thickBot="1">
      <c r="A2" s="285" t="s">
        <v>0</v>
      </c>
      <c r="B2" s="286"/>
      <c r="C2" s="287"/>
      <c r="D2" s="32" t="s">
        <v>1</v>
      </c>
      <c r="E2" s="33" t="s">
        <v>2</v>
      </c>
      <c r="F2" s="34" t="s">
        <v>3</v>
      </c>
      <c r="G2" s="306" t="s">
        <v>45</v>
      </c>
      <c r="H2" s="307"/>
      <c r="I2" s="35" t="s">
        <v>1</v>
      </c>
      <c r="J2" s="33" t="s">
        <v>2</v>
      </c>
      <c r="K2" s="34" t="s">
        <v>3</v>
      </c>
      <c r="L2" s="306" t="s">
        <v>45</v>
      </c>
      <c r="M2" s="307"/>
      <c r="O2" s="21" t="s">
        <v>39</v>
      </c>
      <c r="P2" s="22" t="s">
        <v>40</v>
      </c>
    </row>
    <row r="3" spans="1:16" ht="14.25">
      <c r="A3" s="272" t="s">
        <v>43</v>
      </c>
      <c r="B3" s="273"/>
      <c r="C3" s="274"/>
      <c r="D3" s="36"/>
      <c r="E3" s="37"/>
      <c r="F3" s="38"/>
      <c r="G3" s="308"/>
      <c r="H3" s="309"/>
      <c r="I3" s="39"/>
      <c r="J3" s="37"/>
      <c r="K3" s="38"/>
      <c r="L3" s="308"/>
      <c r="M3" s="309"/>
      <c r="O3" s="23"/>
      <c r="P3" s="24"/>
    </row>
    <row r="4" spans="1:16" ht="15" thickBot="1">
      <c r="A4" s="288" t="s">
        <v>7</v>
      </c>
      <c r="B4" s="289"/>
      <c r="C4" s="290"/>
      <c r="D4" s="70">
        <v>35</v>
      </c>
      <c r="E4" s="71">
        <v>35</v>
      </c>
      <c r="F4" s="72">
        <v>35</v>
      </c>
      <c r="G4" s="301">
        <v>35</v>
      </c>
      <c r="H4" s="302"/>
      <c r="I4" s="73">
        <v>45</v>
      </c>
      <c r="J4" s="71">
        <v>45</v>
      </c>
      <c r="K4" s="72">
        <v>45</v>
      </c>
      <c r="L4" s="301">
        <v>45</v>
      </c>
      <c r="M4" s="302"/>
      <c r="O4" s="25">
        <v>30</v>
      </c>
      <c r="P4" s="26">
        <v>30</v>
      </c>
    </row>
    <row r="5" spans="1:16" ht="14.25">
      <c r="A5" s="275" t="s">
        <v>4</v>
      </c>
      <c r="B5" s="276"/>
      <c r="C5" s="277"/>
      <c r="D5" s="54">
        <v>2709.14</v>
      </c>
      <c r="E5" s="55">
        <v>2169.84</v>
      </c>
      <c r="F5" s="56">
        <v>1031.54</v>
      </c>
      <c r="G5" s="54">
        <v>1814.84</v>
      </c>
      <c r="H5" s="56">
        <v>54.51</v>
      </c>
      <c r="I5" s="54">
        <v>2810.1</v>
      </c>
      <c r="J5" s="55">
        <v>2251.54</v>
      </c>
      <c r="K5" s="56">
        <v>1072.59</v>
      </c>
      <c r="L5" s="54">
        <v>1814.84</v>
      </c>
      <c r="M5" s="56">
        <v>54.51</v>
      </c>
      <c r="O5" s="23">
        <v>2193.86</v>
      </c>
      <c r="P5" s="24">
        <v>1644.34</v>
      </c>
    </row>
    <row r="6" spans="1:16" ht="14.25">
      <c r="A6" s="278" t="s">
        <v>5</v>
      </c>
      <c r="B6" s="279"/>
      <c r="C6" s="280"/>
      <c r="D6" s="58">
        <v>132.19</v>
      </c>
      <c r="E6" s="59">
        <f>D6</f>
        <v>132.19</v>
      </c>
      <c r="F6" s="60">
        <f>D6</f>
        <v>132.19</v>
      </c>
      <c r="G6" s="291">
        <f>F6</f>
        <v>132.19</v>
      </c>
      <c r="H6" s="292"/>
      <c r="I6" s="54">
        <f aca="true" t="shared" si="0" ref="I6:K7">D6</f>
        <v>132.19</v>
      </c>
      <c r="J6" s="55">
        <f>E6</f>
        <v>132.19</v>
      </c>
      <c r="K6" s="56">
        <f>F6</f>
        <v>132.19</v>
      </c>
      <c r="L6" s="291">
        <f>G6</f>
        <v>132.19</v>
      </c>
      <c r="M6" s="292"/>
      <c r="O6" s="23">
        <v>147.81</v>
      </c>
      <c r="P6" s="24">
        <v>147.81</v>
      </c>
    </row>
    <row r="7" spans="1:16" ht="14.25">
      <c r="A7" s="284" t="s">
        <v>42</v>
      </c>
      <c r="B7" s="279"/>
      <c r="C7" s="280"/>
      <c r="D7" s="58">
        <v>583</v>
      </c>
      <c r="E7" s="59">
        <f>D7</f>
        <v>583</v>
      </c>
      <c r="F7" s="60">
        <f>D7</f>
        <v>583</v>
      </c>
      <c r="G7" s="291">
        <f>F7</f>
        <v>583</v>
      </c>
      <c r="H7" s="292"/>
      <c r="I7" s="54">
        <f t="shared" si="0"/>
        <v>583</v>
      </c>
      <c r="J7" s="55">
        <f t="shared" si="0"/>
        <v>583</v>
      </c>
      <c r="K7" s="56">
        <f t="shared" si="0"/>
        <v>583</v>
      </c>
      <c r="L7" s="291">
        <f>G7</f>
        <v>583</v>
      </c>
      <c r="M7" s="292"/>
      <c r="O7" s="27">
        <v>40.75</v>
      </c>
      <c r="P7" s="28">
        <v>40.75</v>
      </c>
    </row>
    <row r="8" spans="1:16" ht="14.25">
      <c r="A8" s="278" t="s">
        <v>6</v>
      </c>
      <c r="B8" s="279"/>
      <c r="C8" s="280"/>
      <c r="D8" s="62">
        <v>7.56</v>
      </c>
      <c r="E8" s="59">
        <f>D8</f>
        <v>7.56</v>
      </c>
      <c r="F8" s="60">
        <f>D8</f>
        <v>7.56</v>
      </c>
      <c r="G8" s="291">
        <f>F8</f>
        <v>7.56</v>
      </c>
      <c r="H8" s="292"/>
      <c r="I8" s="54">
        <f>D8</f>
        <v>7.56</v>
      </c>
      <c r="J8" s="55">
        <f>E8</f>
        <v>7.56</v>
      </c>
      <c r="K8" s="56">
        <f>F8</f>
        <v>7.56</v>
      </c>
      <c r="L8" s="291">
        <f>G8</f>
        <v>7.56</v>
      </c>
      <c r="M8" s="292"/>
      <c r="O8" s="27">
        <v>4.75</v>
      </c>
      <c r="P8" s="24">
        <v>4.75</v>
      </c>
    </row>
    <row r="9" spans="1:16" ht="14.25">
      <c r="A9" s="278" t="s">
        <v>36</v>
      </c>
      <c r="B9" s="279"/>
      <c r="C9" s="280"/>
      <c r="D9" s="74">
        <v>1702</v>
      </c>
      <c r="E9" s="75">
        <f>D9</f>
        <v>1702</v>
      </c>
      <c r="F9" s="76">
        <v>1682</v>
      </c>
      <c r="G9" s="74">
        <v>2035</v>
      </c>
      <c r="H9" s="76">
        <v>1270</v>
      </c>
      <c r="I9" s="77">
        <v>1722</v>
      </c>
      <c r="J9" s="75">
        <f>I9</f>
        <v>1722</v>
      </c>
      <c r="K9" s="76">
        <f>J9</f>
        <v>1722</v>
      </c>
      <c r="L9" s="74">
        <v>2055</v>
      </c>
      <c r="M9" s="76">
        <v>1291</v>
      </c>
      <c r="O9" s="23">
        <v>1559</v>
      </c>
      <c r="P9" s="24">
        <v>1559</v>
      </c>
    </row>
    <row r="10" spans="1:16" ht="15" thickBot="1">
      <c r="A10" s="284" t="s">
        <v>41</v>
      </c>
      <c r="B10" s="279"/>
      <c r="C10" s="280"/>
      <c r="D10" s="82">
        <v>28.3</v>
      </c>
      <c r="E10" s="83">
        <v>28.3</v>
      </c>
      <c r="F10" s="84">
        <v>28.3</v>
      </c>
      <c r="G10" s="295">
        <v>28.3</v>
      </c>
      <c r="H10" s="296"/>
      <c r="I10" s="69">
        <v>28.3</v>
      </c>
      <c r="J10" s="67">
        <v>28.3</v>
      </c>
      <c r="K10" s="68">
        <v>28.3</v>
      </c>
      <c r="L10" s="295">
        <v>28.3</v>
      </c>
      <c r="M10" s="296"/>
      <c r="O10" s="25">
        <v>28.3</v>
      </c>
      <c r="P10" s="26">
        <v>28.3</v>
      </c>
    </row>
    <row r="11" spans="1:16" ht="15" thickBot="1">
      <c r="A11" s="7" t="s">
        <v>8</v>
      </c>
      <c r="B11" s="8"/>
      <c r="C11" s="8"/>
      <c r="D11" s="53">
        <f>SUM(D5:D10)</f>
        <v>5162.19</v>
      </c>
      <c r="E11" s="53">
        <f>SUM(E5:E10)</f>
        <v>4622.89</v>
      </c>
      <c r="F11" s="53">
        <f>SUM(F5:F10)</f>
        <v>3464.59</v>
      </c>
      <c r="G11" s="53">
        <f>G10+G9+G8+G7+G6+G5</f>
        <v>4600.89</v>
      </c>
      <c r="H11" s="53">
        <f>G10+H9+G8+G7+G6+H5</f>
        <v>2075.56</v>
      </c>
      <c r="I11" s="53">
        <f>SUM(I5:I10)</f>
        <v>5283.150000000001</v>
      </c>
      <c r="J11" s="53">
        <f>SUM(J5:J10)</f>
        <v>4724.59</v>
      </c>
      <c r="K11" s="53">
        <f>SUM(K5:K10)</f>
        <v>3545.6400000000003</v>
      </c>
      <c r="L11" s="53">
        <f>L10+L9+L8+L7+L6+L5</f>
        <v>4620.89</v>
      </c>
      <c r="M11" s="53">
        <f>L10+M9+L8+L7+L6+M5</f>
        <v>2096.56</v>
      </c>
      <c r="O11" s="29">
        <v>3974.47</v>
      </c>
      <c r="P11" s="29">
        <v>3424.95</v>
      </c>
    </row>
    <row r="12" spans="9:11" ht="15" thickBot="1">
      <c r="I12" s="88"/>
      <c r="J12" s="88"/>
      <c r="K12" s="88"/>
    </row>
    <row r="13" spans="1:13" ht="15" thickBot="1">
      <c r="A13" s="281" t="s">
        <v>9</v>
      </c>
      <c r="B13" s="282"/>
      <c r="C13" s="283"/>
      <c r="D13" s="281" t="s">
        <v>44</v>
      </c>
      <c r="E13" s="282"/>
      <c r="F13" s="282"/>
      <c r="G13" s="282"/>
      <c r="H13" s="282"/>
      <c r="I13" s="282"/>
      <c r="J13" s="282"/>
      <c r="K13" s="282"/>
      <c r="L13" s="282"/>
      <c r="M13" s="283"/>
    </row>
    <row r="14" spans="1:16" ht="14.25">
      <c r="A14" s="1"/>
      <c r="B14" s="9" t="s">
        <v>10</v>
      </c>
      <c r="C14" s="10" t="s">
        <v>11</v>
      </c>
      <c r="D14" s="42">
        <v>9</v>
      </c>
      <c r="E14" s="41">
        <v>42</v>
      </c>
      <c r="F14" s="85">
        <v>519</v>
      </c>
      <c r="G14" s="305">
        <v>111</v>
      </c>
      <c r="H14" s="305"/>
      <c r="I14" s="41">
        <v>9</v>
      </c>
      <c r="J14" s="41">
        <v>42</v>
      </c>
      <c r="K14" s="85">
        <v>501</v>
      </c>
      <c r="L14" s="305">
        <v>111</v>
      </c>
      <c r="M14" s="310"/>
      <c r="O14" s="12">
        <v>6</v>
      </c>
      <c r="P14" s="11">
        <v>27</v>
      </c>
    </row>
    <row r="15" spans="1:16" ht="14.25">
      <c r="A15" s="2" t="s">
        <v>12</v>
      </c>
      <c r="B15" s="13" t="s">
        <v>13</v>
      </c>
      <c r="C15" s="14" t="s">
        <v>14</v>
      </c>
      <c r="D15" s="46">
        <v>14</v>
      </c>
      <c r="E15" s="45">
        <v>67</v>
      </c>
      <c r="F15" s="86">
        <v>830</v>
      </c>
      <c r="G15" s="297">
        <v>178</v>
      </c>
      <c r="H15" s="297"/>
      <c r="I15" s="45">
        <v>14</v>
      </c>
      <c r="J15" s="45">
        <v>67</v>
      </c>
      <c r="K15" s="86">
        <v>802</v>
      </c>
      <c r="L15" s="297">
        <v>178</v>
      </c>
      <c r="M15" s="298"/>
      <c r="O15" s="16">
        <v>10</v>
      </c>
      <c r="P15" s="15">
        <v>43</v>
      </c>
    </row>
    <row r="16" spans="1:16" ht="14.25">
      <c r="A16" s="2" t="s">
        <v>12</v>
      </c>
      <c r="B16" s="13" t="s">
        <v>15</v>
      </c>
      <c r="C16" s="14" t="s">
        <v>16</v>
      </c>
      <c r="D16" s="46">
        <v>18</v>
      </c>
      <c r="E16" s="45">
        <v>84</v>
      </c>
      <c r="F16" s="86">
        <v>1038</v>
      </c>
      <c r="G16" s="297">
        <v>222</v>
      </c>
      <c r="H16" s="297"/>
      <c r="I16" s="45">
        <v>18</v>
      </c>
      <c r="J16" s="45">
        <v>84</v>
      </c>
      <c r="K16" s="86">
        <v>1002</v>
      </c>
      <c r="L16" s="297">
        <v>222</v>
      </c>
      <c r="M16" s="298"/>
      <c r="O16" s="16">
        <v>12</v>
      </c>
      <c r="P16" s="15">
        <v>54</v>
      </c>
    </row>
    <row r="17" spans="1:16" ht="14.25">
      <c r="A17" s="2" t="s">
        <v>12</v>
      </c>
      <c r="B17" s="13" t="s">
        <v>17</v>
      </c>
      <c r="C17" s="14" t="s">
        <v>18</v>
      </c>
      <c r="D17" s="46">
        <v>23</v>
      </c>
      <c r="E17" s="45">
        <v>105</v>
      </c>
      <c r="F17" s="86">
        <v>1298</v>
      </c>
      <c r="G17" s="297">
        <v>278</v>
      </c>
      <c r="H17" s="297"/>
      <c r="I17" s="45">
        <v>23</v>
      </c>
      <c r="J17" s="45">
        <v>105</v>
      </c>
      <c r="K17" s="86">
        <v>1253</v>
      </c>
      <c r="L17" s="297">
        <v>278</v>
      </c>
      <c r="M17" s="298"/>
      <c r="O17" s="16">
        <v>15</v>
      </c>
      <c r="P17" s="15">
        <v>68</v>
      </c>
    </row>
    <row r="18" spans="1:16" ht="14.25">
      <c r="A18" s="2" t="s">
        <v>12</v>
      </c>
      <c r="B18" s="13" t="s">
        <v>19</v>
      </c>
      <c r="C18" s="14" t="s">
        <v>20</v>
      </c>
      <c r="D18" s="46">
        <v>29</v>
      </c>
      <c r="E18" s="45">
        <v>134</v>
      </c>
      <c r="F18" s="86">
        <v>1661</v>
      </c>
      <c r="G18" s="297">
        <v>355</v>
      </c>
      <c r="H18" s="297"/>
      <c r="I18" s="45">
        <v>29</v>
      </c>
      <c r="J18" s="45">
        <v>134</v>
      </c>
      <c r="K18" s="86">
        <v>1603</v>
      </c>
      <c r="L18" s="297">
        <v>355</v>
      </c>
      <c r="M18" s="298"/>
      <c r="O18" s="16">
        <v>19</v>
      </c>
      <c r="P18" s="15">
        <v>86</v>
      </c>
    </row>
    <row r="19" spans="1:16" ht="14.25">
      <c r="A19" s="2" t="s">
        <v>12</v>
      </c>
      <c r="B19" s="13" t="s">
        <v>21</v>
      </c>
      <c r="C19" s="14" t="s">
        <v>22</v>
      </c>
      <c r="D19" s="46">
        <v>36</v>
      </c>
      <c r="E19" s="45">
        <v>168</v>
      </c>
      <c r="F19" s="86">
        <v>2076</v>
      </c>
      <c r="G19" s="297">
        <v>444</v>
      </c>
      <c r="H19" s="297"/>
      <c r="I19" s="45">
        <v>36</v>
      </c>
      <c r="J19" s="45">
        <v>168</v>
      </c>
      <c r="K19" s="86">
        <v>2004</v>
      </c>
      <c r="L19" s="297">
        <v>444</v>
      </c>
      <c r="M19" s="298"/>
      <c r="O19" s="16">
        <v>24</v>
      </c>
      <c r="P19" s="15">
        <v>108</v>
      </c>
    </row>
    <row r="20" spans="1:16" ht="14.25">
      <c r="A20" s="2" t="s">
        <v>12</v>
      </c>
      <c r="B20" s="13" t="s">
        <v>23</v>
      </c>
      <c r="C20" s="14" t="s">
        <v>24</v>
      </c>
      <c r="D20" s="46">
        <v>45</v>
      </c>
      <c r="E20" s="45">
        <v>210</v>
      </c>
      <c r="F20" s="86">
        <v>2595</v>
      </c>
      <c r="G20" s="297">
        <v>555</v>
      </c>
      <c r="H20" s="297"/>
      <c r="I20" s="45">
        <v>45</v>
      </c>
      <c r="J20" s="45">
        <v>210</v>
      </c>
      <c r="K20" s="86">
        <v>2505</v>
      </c>
      <c r="L20" s="297">
        <v>555</v>
      </c>
      <c r="M20" s="298"/>
      <c r="O20" s="16">
        <v>30</v>
      </c>
      <c r="P20" s="15">
        <v>135</v>
      </c>
    </row>
    <row r="21" spans="1:16" ht="14.25">
      <c r="A21" s="2" t="s">
        <v>12</v>
      </c>
      <c r="B21" s="13" t="s">
        <v>25</v>
      </c>
      <c r="C21" s="14" t="s">
        <v>26</v>
      </c>
      <c r="D21" s="46">
        <v>57</v>
      </c>
      <c r="E21" s="45">
        <v>265</v>
      </c>
      <c r="F21" s="86">
        <v>3270</v>
      </c>
      <c r="G21" s="297">
        <v>699</v>
      </c>
      <c r="H21" s="297"/>
      <c r="I21" s="45">
        <v>57</v>
      </c>
      <c r="J21" s="45">
        <v>265</v>
      </c>
      <c r="K21" s="86">
        <v>3156</v>
      </c>
      <c r="L21" s="297">
        <v>699</v>
      </c>
      <c r="M21" s="298"/>
      <c r="O21" s="16">
        <v>38</v>
      </c>
      <c r="P21" s="15">
        <v>170</v>
      </c>
    </row>
    <row r="22" spans="1:16" ht="14.25">
      <c r="A22" s="2" t="s">
        <v>12</v>
      </c>
      <c r="B22" s="13" t="s">
        <v>27</v>
      </c>
      <c r="C22" s="14" t="s">
        <v>28</v>
      </c>
      <c r="D22" s="46">
        <v>72</v>
      </c>
      <c r="E22" s="45">
        <v>336</v>
      </c>
      <c r="F22" s="86">
        <v>4152</v>
      </c>
      <c r="G22" s="297">
        <v>888</v>
      </c>
      <c r="H22" s="297"/>
      <c r="I22" s="45">
        <v>72</v>
      </c>
      <c r="J22" s="45">
        <v>336</v>
      </c>
      <c r="K22" s="86">
        <v>4008</v>
      </c>
      <c r="L22" s="297">
        <v>888</v>
      </c>
      <c r="M22" s="298"/>
      <c r="O22" s="16">
        <v>0.6</v>
      </c>
      <c r="P22" s="15">
        <v>2.7</v>
      </c>
    </row>
    <row r="23" spans="1:16" ht="14.25">
      <c r="A23" s="2" t="s">
        <v>12</v>
      </c>
      <c r="B23" s="13" t="s">
        <v>29</v>
      </c>
      <c r="C23" s="14" t="s">
        <v>30</v>
      </c>
      <c r="D23" s="46">
        <v>90</v>
      </c>
      <c r="E23" s="45">
        <v>420</v>
      </c>
      <c r="F23" s="86">
        <v>5190</v>
      </c>
      <c r="G23" s="297">
        <v>1110</v>
      </c>
      <c r="H23" s="297"/>
      <c r="I23" s="45">
        <v>90</v>
      </c>
      <c r="J23" s="45">
        <v>420</v>
      </c>
      <c r="K23" s="86">
        <v>5010</v>
      </c>
      <c r="L23" s="297">
        <v>1110</v>
      </c>
      <c r="M23" s="298"/>
      <c r="O23" s="16">
        <v>0.6</v>
      </c>
      <c r="P23" s="15">
        <v>2.7</v>
      </c>
    </row>
    <row r="24" spans="1:16" ht="14.25">
      <c r="A24" s="2" t="s">
        <v>12</v>
      </c>
      <c r="B24" s="13" t="s">
        <v>31</v>
      </c>
      <c r="C24" s="14" t="s">
        <v>32</v>
      </c>
      <c r="D24" s="46">
        <v>113</v>
      </c>
      <c r="E24" s="45">
        <v>525</v>
      </c>
      <c r="F24" s="86">
        <v>6488</v>
      </c>
      <c r="G24" s="297">
        <v>1388</v>
      </c>
      <c r="H24" s="297"/>
      <c r="I24" s="45">
        <v>113</v>
      </c>
      <c r="J24" s="45">
        <v>525</v>
      </c>
      <c r="K24" s="86">
        <v>6253</v>
      </c>
      <c r="L24" s="297">
        <v>1388</v>
      </c>
      <c r="M24" s="298"/>
      <c r="O24" s="16">
        <v>0.6</v>
      </c>
      <c r="P24" s="15">
        <v>2.7</v>
      </c>
    </row>
    <row r="25" spans="1:16" ht="14.25">
      <c r="A25" s="2" t="s">
        <v>12</v>
      </c>
      <c r="B25" s="13" t="s">
        <v>33</v>
      </c>
      <c r="C25" s="14" t="s">
        <v>34</v>
      </c>
      <c r="D25" s="46">
        <v>144</v>
      </c>
      <c r="E25" s="45">
        <v>672</v>
      </c>
      <c r="F25" s="86">
        <v>8304</v>
      </c>
      <c r="G25" s="297">
        <v>1776</v>
      </c>
      <c r="H25" s="297"/>
      <c r="I25" s="45">
        <v>144</v>
      </c>
      <c r="J25" s="45">
        <v>672</v>
      </c>
      <c r="K25" s="86">
        <v>8016</v>
      </c>
      <c r="L25" s="297">
        <v>1776</v>
      </c>
      <c r="M25" s="298"/>
      <c r="O25" s="16">
        <v>0.6</v>
      </c>
      <c r="P25" s="15">
        <v>2.7</v>
      </c>
    </row>
    <row r="26" spans="1:16" ht="15" thickBot="1">
      <c r="A26" s="3" t="s">
        <v>12</v>
      </c>
      <c r="B26" s="17" t="s">
        <v>34</v>
      </c>
      <c r="C26" s="18" t="s">
        <v>35</v>
      </c>
      <c r="D26" s="50">
        <v>0.9</v>
      </c>
      <c r="E26" s="49">
        <v>4.2</v>
      </c>
      <c r="F26" s="87">
        <v>51.9</v>
      </c>
      <c r="G26" s="299">
        <v>11.1</v>
      </c>
      <c r="H26" s="299"/>
      <c r="I26" s="49">
        <v>0.9</v>
      </c>
      <c r="J26" s="49">
        <v>4.2</v>
      </c>
      <c r="K26" s="87">
        <v>50.1</v>
      </c>
      <c r="L26" s="299">
        <v>11.1</v>
      </c>
      <c r="M26" s="300"/>
      <c r="O26" s="19">
        <v>0.6</v>
      </c>
      <c r="P26" s="20">
        <v>2.7</v>
      </c>
    </row>
    <row r="27" spans="4:9" ht="14.25">
      <c r="D27" s="78"/>
      <c r="E27" s="78"/>
      <c r="F27" s="78"/>
      <c r="G27" s="78"/>
      <c r="H27" s="78"/>
      <c r="I27" s="78"/>
    </row>
  </sheetData>
  <sheetProtection/>
  <mergeCells count="54">
    <mergeCell ref="G26:H26"/>
    <mergeCell ref="L26:M26"/>
    <mergeCell ref="A1:C1"/>
    <mergeCell ref="G23:H23"/>
    <mergeCell ref="L23:M23"/>
    <mergeCell ref="G24:H24"/>
    <mergeCell ref="L24:M24"/>
    <mergeCell ref="G25:H25"/>
    <mergeCell ref="L25:M25"/>
    <mergeCell ref="G20:H20"/>
    <mergeCell ref="L20:M20"/>
    <mergeCell ref="G21:H21"/>
    <mergeCell ref="L21:M21"/>
    <mergeCell ref="G22:H22"/>
    <mergeCell ref="L22:M22"/>
    <mergeCell ref="G19:H19"/>
    <mergeCell ref="L19:M19"/>
    <mergeCell ref="L14:M14"/>
    <mergeCell ref="G15:H15"/>
    <mergeCell ref="L15:M15"/>
    <mergeCell ref="G16:H16"/>
    <mergeCell ref="L16:M16"/>
    <mergeCell ref="G18:H18"/>
    <mergeCell ref="L18:M18"/>
    <mergeCell ref="G17:H17"/>
    <mergeCell ref="L17:M17"/>
    <mergeCell ref="G14:H14"/>
    <mergeCell ref="A8:C8"/>
    <mergeCell ref="G8:H8"/>
    <mergeCell ref="L8:M8"/>
    <mergeCell ref="A9:C9"/>
    <mergeCell ref="A10:C10"/>
    <mergeCell ref="G10:H10"/>
    <mergeCell ref="L10:M10"/>
    <mergeCell ref="D1:H1"/>
    <mergeCell ref="I1:M1"/>
    <mergeCell ref="A2:C2"/>
    <mergeCell ref="G2:H2"/>
    <mergeCell ref="L2:M2"/>
    <mergeCell ref="A13:C13"/>
    <mergeCell ref="D13:M13"/>
    <mergeCell ref="A7:C7"/>
    <mergeCell ref="G7:H7"/>
    <mergeCell ref="L7:M7"/>
    <mergeCell ref="L3:M3"/>
    <mergeCell ref="A6:C6"/>
    <mergeCell ref="G6:H6"/>
    <mergeCell ref="L6:M6"/>
    <mergeCell ref="A3:C3"/>
    <mergeCell ref="G3:H3"/>
    <mergeCell ref="A4:C4"/>
    <mergeCell ref="G4:H4"/>
    <mergeCell ref="L4:M4"/>
    <mergeCell ref="A5:C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U32" sqref="U32"/>
    </sheetView>
  </sheetViews>
  <sheetFormatPr defaultColWidth="9.140625" defaultRowHeight="15"/>
  <cols>
    <col min="1" max="2" width="9.140625" style="6" customWidth="1"/>
    <col min="3" max="3" width="13.421875" style="6" customWidth="1"/>
    <col min="4" max="6" width="9.140625" style="6" customWidth="1"/>
    <col min="7" max="8" width="0" style="6" hidden="1" customWidth="1"/>
    <col min="9" max="11" width="9.140625" style="6" customWidth="1"/>
    <col min="12" max="13" width="0" style="0" hidden="1" customWidth="1"/>
    <col min="14" max="14" width="9.140625" style="6" customWidth="1"/>
    <col min="15" max="16" width="9.140625" style="6" hidden="1" customWidth="1"/>
    <col min="17" max="16384" width="9.140625" style="6" customWidth="1"/>
  </cols>
  <sheetData>
    <row r="1" spans="1:16" ht="15" thickBot="1">
      <c r="A1" s="281">
        <v>2014</v>
      </c>
      <c r="B1" s="282"/>
      <c r="C1" s="283"/>
      <c r="D1" s="281" t="s">
        <v>37</v>
      </c>
      <c r="E1" s="282"/>
      <c r="F1" s="282"/>
      <c r="G1" s="282"/>
      <c r="H1" s="283"/>
      <c r="I1" s="281" t="s">
        <v>38</v>
      </c>
      <c r="J1" s="282"/>
      <c r="K1" s="282"/>
      <c r="L1" s="282"/>
      <c r="M1" s="283"/>
      <c r="O1" s="30"/>
      <c r="P1" s="31"/>
    </row>
    <row r="2" spans="1:16" ht="15" thickBot="1">
      <c r="A2" s="285" t="s">
        <v>0</v>
      </c>
      <c r="B2" s="286"/>
      <c r="C2" s="287"/>
      <c r="D2" s="32" t="s">
        <v>1</v>
      </c>
      <c r="E2" s="33" t="s">
        <v>2</v>
      </c>
      <c r="F2" s="34" t="s">
        <v>3</v>
      </c>
      <c r="G2" s="306" t="s">
        <v>45</v>
      </c>
      <c r="H2" s="307"/>
      <c r="I2" s="35" t="s">
        <v>1</v>
      </c>
      <c r="J2" s="33" t="s">
        <v>2</v>
      </c>
      <c r="K2" s="34" t="s">
        <v>3</v>
      </c>
      <c r="L2" s="306" t="s">
        <v>45</v>
      </c>
      <c r="M2" s="307"/>
      <c r="O2" s="21" t="s">
        <v>39</v>
      </c>
      <c r="P2" s="22" t="s">
        <v>40</v>
      </c>
    </row>
    <row r="3" spans="1:16" ht="14.25">
      <c r="A3" s="272" t="s">
        <v>43</v>
      </c>
      <c r="B3" s="273"/>
      <c r="C3" s="274"/>
      <c r="D3" s="36"/>
      <c r="E3" s="37"/>
      <c r="F3" s="38"/>
      <c r="G3" s="308"/>
      <c r="H3" s="309"/>
      <c r="I3" s="39"/>
      <c r="J3" s="37"/>
      <c r="K3" s="38"/>
      <c r="L3" s="308"/>
      <c r="M3" s="309"/>
      <c r="O3" s="23"/>
      <c r="P3" s="24"/>
    </row>
    <row r="4" spans="1:16" ht="15" thickBot="1">
      <c r="A4" s="288" t="s">
        <v>7</v>
      </c>
      <c r="B4" s="289"/>
      <c r="C4" s="290"/>
      <c r="D4" s="70">
        <v>35</v>
      </c>
      <c r="E4" s="71">
        <v>35</v>
      </c>
      <c r="F4" s="72">
        <v>35</v>
      </c>
      <c r="G4" s="301">
        <v>35</v>
      </c>
      <c r="H4" s="302"/>
      <c r="I4" s="73">
        <v>55</v>
      </c>
      <c r="J4" s="71">
        <v>55</v>
      </c>
      <c r="K4" s="72">
        <v>55</v>
      </c>
      <c r="L4" s="301">
        <v>45</v>
      </c>
      <c r="M4" s="302"/>
      <c r="O4" s="25">
        <v>30</v>
      </c>
      <c r="P4" s="26">
        <v>30</v>
      </c>
    </row>
    <row r="5" spans="1:16" ht="14.25">
      <c r="A5" s="275" t="s">
        <v>4</v>
      </c>
      <c r="B5" s="276"/>
      <c r="C5" s="277"/>
      <c r="D5" s="54">
        <v>2523.85</v>
      </c>
      <c r="E5" s="55">
        <v>2022.09</v>
      </c>
      <c r="F5" s="56">
        <v>963.01</v>
      </c>
      <c r="G5" s="54">
        <v>1814.84</v>
      </c>
      <c r="H5" s="56">
        <v>54.51</v>
      </c>
      <c r="I5" s="54">
        <v>2523.85</v>
      </c>
      <c r="J5" s="55">
        <v>2022.09</v>
      </c>
      <c r="K5" s="56">
        <v>963.01</v>
      </c>
      <c r="L5" s="54">
        <v>1814.84</v>
      </c>
      <c r="M5" s="56">
        <v>54.51</v>
      </c>
      <c r="O5" s="23">
        <v>2193.86</v>
      </c>
      <c r="P5" s="24">
        <v>1644.34</v>
      </c>
    </row>
    <row r="6" spans="1:16" ht="14.25">
      <c r="A6" s="278" t="s">
        <v>5</v>
      </c>
      <c r="B6" s="279"/>
      <c r="C6" s="280"/>
      <c r="D6" s="58">
        <v>119.25</v>
      </c>
      <c r="E6" s="59">
        <v>119.25</v>
      </c>
      <c r="F6" s="60">
        <v>119.25</v>
      </c>
      <c r="G6" s="291">
        <f>F6</f>
        <v>119.25</v>
      </c>
      <c r="H6" s="292"/>
      <c r="I6" s="54">
        <v>119.25</v>
      </c>
      <c r="J6" s="55">
        <v>119.25</v>
      </c>
      <c r="K6" s="56">
        <v>119.25</v>
      </c>
      <c r="L6" s="291">
        <f>G6</f>
        <v>119.25</v>
      </c>
      <c r="M6" s="292"/>
      <c r="O6" s="23">
        <v>147.81</v>
      </c>
      <c r="P6" s="24">
        <v>147.81</v>
      </c>
    </row>
    <row r="7" spans="1:16" ht="14.25">
      <c r="A7" s="284" t="s">
        <v>42</v>
      </c>
      <c r="B7" s="279"/>
      <c r="C7" s="280"/>
      <c r="D7" s="58">
        <v>495</v>
      </c>
      <c r="E7" s="59">
        <v>495</v>
      </c>
      <c r="F7" s="60">
        <v>495</v>
      </c>
      <c r="G7" s="291">
        <f>F7</f>
        <v>495</v>
      </c>
      <c r="H7" s="292"/>
      <c r="I7" s="54">
        <v>495</v>
      </c>
      <c r="J7" s="55">
        <v>495</v>
      </c>
      <c r="K7" s="56">
        <v>495</v>
      </c>
      <c r="L7" s="291">
        <f>G7</f>
        <v>495</v>
      </c>
      <c r="M7" s="292"/>
      <c r="O7" s="27">
        <v>40.75</v>
      </c>
      <c r="P7" s="28">
        <v>40.75</v>
      </c>
    </row>
    <row r="8" spans="1:16" ht="14.25">
      <c r="A8" s="278" t="s">
        <v>6</v>
      </c>
      <c r="B8" s="279"/>
      <c r="C8" s="280"/>
      <c r="D8" s="62">
        <v>7.55</v>
      </c>
      <c r="E8" s="59">
        <v>7.55</v>
      </c>
      <c r="F8" s="60">
        <v>7.55</v>
      </c>
      <c r="G8" s="291">
        <f>F8</f>
        <v>7.55</v>
      </c>
      <c r="H8" s="292"/>
      <c r="I8" s="54">
        <v>7.55</v>
      </c>
      <c r="J8" s="55">
        <v>7.55</v>
      </c>
      <c r="K8" s="56">
        <v>7.55</v>
      </c>
      <c r="L8" s="291">
        <f>G8</f>
        <v>7.55</v>
      </c>
      <c r="M8" s="292"/>
      <c r="O8" s="27">
        <v>4.75</v>
      </c>
      <c r="P8" s="24">
        <v>4.75</v>
      </c>
    </row>
    <row r="9" spans="1:16" ht="14.25">
      <c r="A9" s="278" t="s">
        <v>36</v>
      </c>
      <c r="B9" s="279"/>
      <c r="C9" s="280"/>
      <c r="D9" s="74"/>
      <c r="E9" s="75"/>
      <c r="F9" s="76"/>
      <c r="G9" s="74">
        <v>2035</v>
      </c>
      <c r="H9" s="76">
        <v>1270</v>
      </c>
      <c r="I9" s="77">
        <v>1464</v>
      </c>
      <c r="J9" s="75">
        <f>I9</f>
        <v>1464</v>
      </c>
      <c r="K9" s="76">
        <f>J9</f>
        <v>1464</v>
      </c>
      <c r="L9" s="74">
        <v>2055</v>
      </c>
      <c r="M9" s="76">
        <v>1291</v>
      </c>
      <c r="N9" s="6" t="s">
        <v>46</v>
      </c>
      <c r="O9" s="23">
        <v>1559</v>
      </c>
      <c r="P9" s="24">
        <v>1559</v>
      </c>
    </row>
    <row r="10" spans="1:16" ht="15" thickBot="1">
      <c r="A10" s="284" t="s">
        <v>41</v>
      </c>
      <c r="B10" s="279"/>
      <c r="C10" s="280"/>
      <c r="D10" s="82">
        <v>28.3</v>
      </c>
      <c r="E10" s="83">
        <v>28.3</v>
      </c>
      <c r="F10" s="84">
        <v>28.3</v>
      </c>
      <c r="G10" s="295">
        <v>28.3</v>
      </c>
      <c r="H10" s="296"/>
      <c r="I10" s="69">
        <v>28.3</v>
      </c>
      <c r="J10" s="67">
        <v>28.3</v>
      </c>
      <c r="K10" s="68">
        <v>28.3</v>
      </c>
      <c r="L10" s="295">
        <v>28.3</v>
      </c>
      <c r="M10" s="296"/>
      <c r="O10" s="25">
        <v>28.3</v>
      </c>
      <c r="P10" s="26">
        <v>28.3</v>
      </c>
    </row>
    <row r="11" spans="1:16" ht="15" thickBot="1">
      <c r="A11" s="7" t="s">
        <v>8</v>
      </c>
      <c r="B11" s="8"/>
      <c r="C11" s="8"/>
      <c r="D11" s="53">
        <f>SUM(D5:D10)</f>
        <v>3173.9500000000003</v>
      </c>
      <c r="E11" s="53">
        <f>SUM(E5:E10)</f>
        <v>2672.1900000000005</v>
      </c>
      <c r="F11" s="53">
        <f>SUM(F5:F10)</f>
        <v>1613.11</v>
      </c>
      <c r="G11" s="53">
        <f>G10+G9+G8+G7+G6+G5</f>
        <v>4499.9400000000005</v>
      </c>
      <c r="H11" s="53">
        <f>G10+H9+G8+G7+G6+H5</f>
        <v>1974.61</v>
      </c>
      <c r="I11" s="53">
        <f>SUM(I5:I10)</f>
        <v>4637.95</v>
      </c>
      <c r="J11" s="53">
        <f>SUM(J5:J10)</f>
        <v>4136.1900000000005</v>
      </c>
      <c r="K11" s="53">
        <f>SUM(K5:K10)</f>
        <v>3077.11</v>
      </c>
      <c r="L11" s="53">
        <f>L10+L9+L8+L7+L6+L5</f>
        <v>4519.9400000000005</v>
      </c>
      <c r="M11" s="53">
        <f>L10+M9+L8+L7+L6+M5</f>
        <v>1995.61</v>
      </c>
      <c r="O11" s="29">
        <v>3974.47</v>
      </c>
      <c r="P11" s="29">
        <v>3424.95</v>
      </c>
    </row>
    <row r="12" spans="9:11" ht="15" thickBot="1">
      <c r="I12" s="88"/>
      <c r="J12" s="88"/>
      <c r="K12" s="88"/>
    </row>
    <row r="13" spans="1:13" ht="15" thickBot="1">
      <c r="A13" s="281" t="s">
        <v>9</v>
      </c>
      <c r="B13" s="282"/>
      <c r="C13" s="283"/>
      <c r="D13" s="281" t="s">
        <v>44</v>
      </c>
      <c r="E13" s="282"/>
      <c r="F13" s="282"/>
      <c r="G13" s="282"/>
      <c r="H13" s="282"/>
      <c r="I13" s="282"/>
      <c r="J13" s="282"/>
      <c r="K13" s="282"/>
      <c r="L13" s="282"/>
      <c r="M13" s="283"/>
    </row>
    <row r="14" spans="1:16" ht="14.25">
      <c r="A14" s="1"/>
      <c r="B14" s="9" t="s">
        <v>10</v>
      </c>
      <c r="C14" s="10" t="s">
        <v>11</v>
      </c>
      <c r="D14" s="42">
        <v>9</v>
      </c>
      <c r="E14" s="41">
        <v>39</v>
      </c>
      <c r="F14" s="85">
        <v>465</v>
      </c>
      <c r="G14" s="305">
        <v>111</v>
      </c>
      <c r="H14" s="305"/>
      <c r="I14" s="41">
        <v>9</v>
      </c>
      <c r="J14" s="41">
        <v>39</v>
      </c>
      <c r="K14" s="85">
        <v>465</v>
      </c>
      <c r="L14" s="305">
        <v>111</v>
      </c>
      <c r="M14" s="310"/>
      <c r="O14" s="12">
        <v>6</v>
      </c>
      <c r="P14" s="11">
        <v>27</v>
      </c>
    </row>
    <row r="15" spans="1:16" ht="14.25">
      <c r="A15" s="2" t="s">
        <v>12</v>
      </c>
      <c r="B15" s="13" t="s">
        <v>13</v>
      </c>
      <c r="C15" s="14" t="s">
        <v>14</v>
      </c>
      <c r="D15" s="46">
        <v>14</v>
      </c>
      <c r="E15" s="45">
        <v>62</v>
      </c>
      <c r="F15" s="86">
        <v>744</v>
      </c>
      <c r="G15" s="297">
        <v>178</v>
      </c>
      <c r="H15" s="297"/>
      <c r="I15" s="45">
        <v>14</v>
      </c>
      <c r="J15" s="45">
        <v>62</v>
      </c>
      <c r="K15" s="86">
        <v>744</v>
      </c>
      <c r="L15" s="297">
        <v>178</v>
      </c>
      <c r="M15" s="298"/>
      <c r="O15" s="16">
        <v>10</v>
      </c>
      <c r="P15" s="15">
        <v>43</v>
      </c>
    </row>
    <row r="16" spans="1:16" ht="14.25">
      <c r="A16" s="2" t="s">
        <v>12</v>
      </c>
      <c r="B16" s="13" t="s">
        <v>15</v>
      </c>
      <c r="C16" s="14" t="s">
        <v>16</v>
      </c>
      <c r="D16" s="46">
        <v>18</v>
      </c>
      <c r="E16" s="45">
        <v>78</v>
      </c>
      <c r="F16" s="86">
        <v>930</v>
      </c>
      <c r="G16" s="297">
        <v>222</v>
      </c>
      <c r="H16" s="297"/>
      <c r="I16" s="45">
        <v>18</v>
      </c>
      <c r="J16" s="45">
        <v>78</v>
      </c>
      <c r="K16" s="86">
        <v>930</v>
      </c>
      <c r="L16" s="297">
        <v>222</v>
      </c>
      <c r="M16" s="298"/>
      <c r="O16" s="16">
        <v>12</v>
      </c>
      <c r="P16" s="15">
        <v>54</v>
      </c>
    </row>
    <row r="17" spans="1:16" ht="14.25">
      <c r="A17" s="2" t="s">
        <v>12</v>
      </c>
      <c r="B17" s="13" t="s">
        <v>17</v>
      </c>
      <c r="C17" s="14" t="s">
        <v>18</v>
      </c>
      <c r="D17" s="46">
        <v>23</v>
      </c>
      <c r="E17" s="45">
        <v>98</v>
      </c>
      <c r="F17" s="86">
        <v>1163</v>
      </c>
      <c r="G17" s="297">
        <v>278</v>
      </c>
      <c r="H17" s="297"/>
      <c r="I17" s="45">
        <v>23</v>
      </c>
      <c r="J17" s="45">
        <v>98</v>
      </c>
      <c r="K17" s="86">
        <v>1163</v>
      </c>
      <c r="L17" s="297">
        <v>278</v>
      </c>
      <c r="M17" s="298"/>
      <c r="O17" s="16">
        <v>15</v>
      </c>
      <c r="P17" s="15">
        <v>68</v>
      </c>
    </row>
    <row r="18" spans="1:16" ht="14.25">
      <c r="A18" s="2" t="s">
        <v>12</v>
      </c>
      <c r="B18" s="13" t="s">
        <v>19</v>
      </c>
      <c r="C18" s="14" t="s">
        <v>20</v>
      </c>
      <c r="D18" s="46">
        <v>29</v>
      </c>
      <c r="E18" s="45">
        <v>125</v>
      </c>
      <c r="F18" s="86">
        <v>1488</v>
      </c>
      <c r="G18" s="297">
        <v>355</v>
      </c>
      <c r="H18" s="297"/>
      <c r="I18" s="45">
        <v>29</v>
      </c>
      <c r="J18" s="45">
        <v>125</v>
      </c>
      <c r="K18" s="86">
        <v>1488</v>
      </c>
      <c r="L18" s="297">
        <v>355</v>
      </c>
      <c r="M18" s="298"/>
      <c r="O18" s="16">
        <v>19</v>
      </c>
      <c r="P18" s="15">
        <v>86</v>
      </c>
    </row>
    <row r="19" spans="1:16" ht="14.25">
      <c r="A19" s="2" t="s">
        <v>12</v>
      </c>
      <c r="B19" s="13" t="s">
        <v>21</v>
      </c>
      <c r="C19" s="14" t="s">
        <v>22</v>
      </c>
      <c r="D19" s="46">
        <v>36</v>
      </c>
      <c r="E19" s="45">
        <v>156</v>
      </c>
      <c r="F19" s="86">
        <v>1860</v>
      </c>
      <c r="G19" s="297">
        <v>444</v>
      </c>
      <c r="H19" s="297"/>
      <c r="I19" s="45">
        <v>36</v>
      </c>
      <c r="J19" s="45">
        <v>156</v>
      </c>
      <c r="K19" s="86">
        <v>1860</v>
      </c>
      <c r="L19" s="297">
        <v>444</v>
      </c>
      <c r="M19" s="298"/>
      <c r="O19" s="16">
        <v>24</v>
      </c>
      <c r="P19" s="15">
        <v>108</v>
      </c>
    </row>
    <row r="20" spans="1:16" ht="14.25">
      <c r="A20" s="2" t="s">
        <v>12</v>
      </c>
      <c r="B20" s="13" t="s">
        <v>23</v>
      </c>
      <c r="C20" s="14" t="s">
        <v>24</v>
      </c>
      <c r="D20" s="46">
        <v>45</v>
      </c>
      <c r="E20" s="45">
        <v>195</v>
      </c>
      <c r="F20" s="86">
        <v>2325</v>
      </c>
      <c r="G20" s="297">
        <v>555</v>
      </c>
      <c r="H20" s="297"/>
      <c r="I20" s="45">
        <v>45</v>
      </c>
      <c r="J20" s="45">
        <v>195</v>
      </c>
      <c r="K20" s="86">
        <v>2325</v>
      </c>
      <c r="L20" s="297">
        <v>555</v>
      </c>
      <c r="M20" s="298"/>
      <c r="O20" s="16">
        <v>30</v>
      </c>
      <c r="P20" s="15">
        <v>135</v>
      </c>
    </row>
    <row r="21" spans="1:16" ht="14.25">
      <c r="A21" s="2" t="s">
        <v>12</v>
      </c>
      <c r="B21" s="13" t="s">
        <v>25</v>
      </c>
      <c r="C21" s="14" t="s">
        <v>26</v>
      </c>
      <c r="D21" s="46">
        <v>57</v>
      </c>
      <c r="E21" s="45">
        <v>246</v>
      </c>
      <c r="F21" s="86">
        <v>2930</v>
      </c>
      <c r="G21" s="297">
        <v>699</v>
      </c>
      <c r="H21" s="297"/>
      <c r="I21" s="45">
        <v>57</v>
      </c>
      <c r="J21" s="45">
        <v>246</v>
      </c>
      <c r="K21" s="86">
        <v>2930</v>
      </c>
      <c r="L21" s="297">
        <v>699</v>
      </c>
      <c r="M21" s="298"/>
      <c r="O21" s="16">
        <v>38</v>
      </c>
      <c r="P21" s="15">
        <v>170</v>
      </c>
    </row>
    <row r="22" spans="1:16" ht="14.25">
      <c r="A22" s="2" t="s">
        <v>12</v>
      </c>
      <c r="B22" s="13" t="s">
        <v>27</v>
      </c>
      <c r="C22" s="14" t="s">
        <v>28</v>
      </c>
      <c r="D22" s="46">
        <v>72</v>
      </c>
      <c r="E22" s="45">
        <v>312</v>
      </c>
      <c r="F22" s="86">
        <v>3720</v>
      </c>
      <c r="G22" s="297">
        <v>888</v>
      </c>
      <c r="H22" s="297"/>
      <c r="I22" s="45">
        <v>72</v>
      </c>
      <c r="J22" s="45">
        <v>312</v>
      </c>
      <c r="K22" s="86">
        <v>3720</v>
      </c>
      <c r="L22" s="297">
        <v>888</v>
      </c>
      <c r="M22" s="298"/>
      <c r="O22" s="16">
        <v>0.6</v>
      </c>
      <c r="P22" s="15">
        <v>2.7</v>
      </c>
    </row>
    <row r="23" spans="1:16" ht="14.25">
      <c r="A23" s="2" t="s">
        <v>12</v>
      </c>
      <c r="B23" s="13" t="s">
        <v>29</v>
      </c>
      <c r="C23" s="14" t="s">
        <v>30</v>
      </c>
      <c r="D23" s="46">
        <v>90</v>
      </c>
      <c r="E23" s="45">
        <v>390</v>
      </c>
      <c r="F23" s="86">
        <v>4650</v>
      </c>
      <c r="G23" s="297">
        <v>1110</v>
      </c>
      <c r="H23" s="297"/>
      <c r="I23" s="45">
        <v>90</v>
      </c>
      <c r="J23" s="45">
        <v>390</v>
      </c>
      <c r="K23" s="86">
        <v>4650</v>
      </c>
      <c r="L23" s="297">
        <v>1110</v>
      </c>
      <c r="M23" s="298"/>
      <c r="O23" s="16">
        <v>0.6</v>
      </c>
      <c r="P23" s="15">
        <v>2.7</v>
      </c>
    </row>
    <row r="24" spans="1:16" ht="14.25">
      <c r="A24" s="2" t="s">
        <v>12</v>
      </c>
      <c r="B24" s="13" t="s">
        <v>31</v>
      </c>
      <c r="C24" s="14" t="s">
        <v>32</v>
      </c>
      <c r="D24" s="46">
        <v>113</v>
      </c>
      <c r="E24" s="45">
        <v>488</v>
      </c>
      <c r="F24" s="86">
        <v>5813</v>
      </c>
      <c r="G24" s="297">
        <v>1388</v>
      </c>
      <c r="H24" s="297"/>
      <c r="I24" s="45">
        <v>113</v>
      </c>
      <c r="J24" s="45">
        <v>488</v>
      </c>
      <c r="K24" s="86">
        <v>5813</v>
      </c>
      <c r="L24" s="297">
        <v>1388</v>
      </c>
      <c r="M24" s="298"/>
      <c r="O24" s="16">
        <v>0.6</v>
      </c>
      <c r="P24" s="15">
        <v>2.7</v>
      </c>
    </row>
    <row r="25" spans="1:16" ht="14.25">
      <c r="A25" s="2" t="s">
        <v>12</v>
      </c>
      <c r="B25" s="13" t="s">
        <v>33</v>
      </c>
      <c r="C25" s="14" t="s">
        <v>34</v>
      </c>
      <c r="D25" s="46">
        <v>144</v>
      </c>
      <c r="E25" s="45">
        <v>624</v>
      </c>
      <c r="F25" s="86">
        <v>7440</v>
      </c>
      <c r="G25" s="297">
        <v>1776</v>
      </c>
      <c r="H25" s="297"/>
      <c r="I25" s="45">
        <v>144</v>
      </c>
      <c r="J25" s="45">
        <v>624</v>
      </c>
      <c r="K25" s="86">
        <v>7440</v>
      </c>
      <c r="L25" s="297">
        <v>1776</v>
      </c>
      <c r="M25" s="298"/>
      <c r="O25" s="16">
        <v>0.6</v>
      </c>
      <c r="P25" s="15">
        <v>2.7</v>
      </c>
    </row>
    <row r="26" spans="1:16" ht="15" thickBot="1">
      <c r="A26" s="3" t="s">
        <v>12</v>
      </c>
      <c r="B26" s="17" t="s">
        <v>34</v>
      </c>
      <c r="C26" s="18" t="s">
        <v>35</v>
      </c>
      <c r="D26" s="50">
        <v>0.9</v>
      </c>
      <c r="E26" s="49">
        <v>3.9</v>
      </c>
      <c r="F26" s="87">
        <v>46.5</v>
      </c>
      <c r="G26" s="299">
        <v>11.1</v>
      </c>
      <c r="H26" s="299"/>
      <c r="I26" s="49">
        <v>0.9</v>
      </c>
      <c r="J26" s="49">
        <v>3.9</v>
      </c>
      <c r="K26" s="87">
        <v>46.5</v>
      </c>
      <c r="L26" s="299">
        <v>11.1</v>
      </c>
      <c r="M26" s="300"/>
      <c r="O26" s="19">
        <v>0.6</v>
      </c>
      <c r="P26" s="20">
        <v>2.7</v>
      </c>
    </row>
    <row r="27" spans="4:9" ht="14.25">
      <c r="D27" s="78"/>
      <c r="E27" s="78"/>
      <c r="F27" s="78"/>
      <c r="G27" s="78"/>
      <c r="H27" s="78"/>
      <c r="I27" s="78"/>
    </row>
  </sheetData>
  <sheetProtection/>
  <mergeCells count="54">
    <mergeCell ref="G25:H25"/>
    <mergeCell ref="L25:M25"/>
    <mergeCell ref="G26:H26"/>
    <mergeCell ref="L26:M26"/>
    <mergeCell ref="G24:H24"/>
    <mergeCell ref="L24:M24"/>
    <mergeCell ref="G20:H20"/>
    <mergeCell ref="L20:M20"/>
    <mergeCell ref="G21:H21"/>
    <mergeCell ref="L21:M21"/>
    <mergeCell ref="G23:H23"/>
    <mergeCell ref="L23:M23"/>
    <mergeCell ref="G22:H22"/>
    <mergeCell ref="L22:M22"/>
    <mergeCell ref="G15:H15"/>
    <mergeCell ref="L15:M15"/>
    <mergeCell ref="G16:H16"/>
    <mergeCell ref="L16:M16"/>
    <mergeCell ref="G17:H17"/>
    <mergeCell ref="L17:M17"/>
    <mergeCell ref="G19:H19"/>
    <mergeCell ref="L19:M19"/>
    <mergeCell ref="A8:C8"/>
    <mergeCell ref="G8:H8"/>
    <mergeCell ref="L8:M8"/>
    <mergeCell ref="A9:C9"/>
    <mergeCell ref="G18:H18"/>
    <mergeCell ref="L18:M18"/>
    <mergeCell ref="A13:C13"/>
    <mergeCell ref="D13:M13"/>
    <mergeCell ref="G14:H14"/>
    <mergeCell ref="L14:M14"/>
    <mergeCell ref="A10:C10"/>
    <mergeCell ref="G10:H10"/>
    <mergeCell ref="L10:M10"/>
    <mergeCell ref="A5:C5"/>
    <mergeCell ref="A6:C6"/>
    <mergeCell ref="G6:H6"/>
    <mergeCell ref="L6:M6"/>
    <mergeCell ref="A7:C7"/>
    <mergeCell ref="G7:H7"/>
    <mergeCell ref="L7:M7"/>
    <mergeCell ref="A3:C3"/>
    <mergeCell ref="G3:H3"/>
    <mergeCell ref="L3:M3"/>
    <mergeCell ref="A4:C4"/>
    <mergeCell ref="G4:H4"/>
    <mergeCell ref="L4:M4"/>
    <mergeCell ref="A1:C1"/>
    <mergeCell ref="D1:H1"/>
    <mergeCell ref="I1:M1"/>
    <mergeCell ref="A2:C2"/>
    <mergeCell ref="G2:H2"/>
    <mergeCell ref="L2:M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Q6" sqref="Q6"/>
    </sheetView>
  </sheetViews>
  <sheetFormatPr defaultColWidth="9.140625" defaultRowHeight="15"/>
  <cols>
    <col min="1" max="2" width="9.140625" style="6" customWidth="1"/>
    <col min="3" max="3" width="13.421875" style="6" customWidth="1"/>
    <col min="4" max="6" width="9.140625" style="6" customWidth="1"/>
    <col min="7" max="8" width="0" style="6" hidden="1" customWidth="1"/>
    <col min="9" max="11" width="9.140625" style="6" customWidth="1"/>
    <col min="12" max="13" width="0" style="0" hidden="1" customWidth="1"/>
    <col min="14" max="14" width="9.140625" style="6" customWidth="1"/>
    <col min="15" max="16" width="9.140625" style="6" hidden="1" customWidth="1"/>
    <col min="17" max="16384" width="9.140625" style="6" customWidth="1"/>
  </cols>
  <sheetData>
    <row r="1" spans="1:16" ht="15" thickBot="1">
      <c r="A1" s="281">
        <v>2015</v>
      </c>
      <c r="B1" s="282"/>
      <c r="C1" s="283"/>
      <c r="D1" s="281" t="s">
        <v>37</v>
      </c>
      <c r="E1" s="282"/>
      <c r="F1" s="282"/>
      <c r="G1" s="282"/>
      <c r="H1" s="283"/>
      <c r="I1" s="281" t="s">
        <v>47</v>
      </c>
      <c r="J1" s="282"/>
      <c r="K1" s="282"/>
      <c r="L1" s="282"/>
      <c r="M1" s="283"/>
      <c r="O1" s="30"/>
      <c r="P1" s="31"/>
    </row>
    <row r="2" spans="1:16" ht="15" thickBot="1">
      <c r="A2" s="285" t="s">
        <v>0</v>
      </c>
      <c r="B2" s="286"/>
      <c r="C2" s="287"/>
      <c r="D2" s="32" t="s">
        <v>1</v>
      </c>
      <c r="E2" s="33" t="s">
        <v>2</v>
      </c>
      <c r="F2" s="34" t="s">
        <v>3</v>
      </c>
      <c r="G2" s="306" t="s">
        <v>45</v>
      </c>
      <c r="H2" s="307"/>
      <c r="I2" s="35" t="s">
        <v>1</v>
      </c>
      <c r="J2" s="33" t="s">
        <v>2</v>
      </c>
      <c r="K2" s="34" t="s">
        <v>3</v>
      </c>
      <c r="L2" s="306" t="s">
        <v>45</v>
      </c>
      <c r="M2" s="307"/>
      <c r="O2" s="21" t="s">
        <v>39</v>
      </c>
      <c r="P2" s="22" t="s">
        <v>40</v>
      </c>
    </row>
    <row r="3" spans="1:16" ht="14.25">
      <c r="A3" s="272" t="s">
        <v>43</v>
      </c>
      <c r="B3" s="273"/>
      <c r="C3" s="274"/>
      <c r="D3" s="36"/>
      <c r="E3" s="37"/>
      <c r="F3" s="38"/>
      <c r="G3" s="308"/>
      <c r="H3" s="316"/>
      <c r="I3" s="36"/>
      <c r="J3" s="37"/>
      <c r="K3" s="38"/>
      <c r="L3" s="308"/>
      <c r="M3" s="309"/>
      <c r="O3" s="23"/>
      <c r="P3" s="24"/>
    </row>
    <row r="4" spans="1:16" ht="15" thickBot="1">
      <c r="A4" s="288" t="s">
        <v>7</v>
      </c>
      <c r="B4" s="289"/>
      <c r="C4" s="290"/>
      <c r="D4" s="70">
        <v>35</v>
      </c>
      <c r="E4" s="71">
        <v>35</v>
      </c>
      <c r="F4" s="72">
        <v>35</v>
      </c>
      <c r="G4" s="301">
        <v>35</v>
      </c>
      <c r="H4" s="317"/>
      <c r="I4" s="70">
        <v>55</v>
      </c>
      <c r="J4" s="71">
        <v>55</v>
      </c>
      <c r="K4" s="72">
        <v>55</v>
      </c>
      <c r="L4" s="301">
        <v>45</v>
      </c>
      <c r="M4" s="302"/>
      <c r="O4" s="25">
        <v>30</v>
      </c>
      <c r="P4" s="26">
        <v>30</v>
      </c>
    </row>
    <row r="5" spans="1:16" ht="14.25">
      <c r="A5" s="275" t="s">
        <v>4</v>
      </c>
      <c r="B5" s="276"/>
      <c r="C5" s="277"/>
      <c r="D5" s="54">
        <v>2493.98</v>
      </c>
      <c r="E5" s="55">
        <v>1998.3</v>
      </c>
      <c r="F5" s="56">
        <v>952.05</v>
      </c>
      <c r="G5" s="54">
        <v>1814.84</v>
      </c>
      <c r="H5" s="89">
        <v>54.51</v>
      </c>
      <c r="I5" s="54">
        <f>D5</f>
        <v>2493.98</v>
      </c>
      <c r="J5" s="55">
        <f>E5</f>
        <v>1998.3</v>
      </c>
      <c r="K5" s="56">
        <f>F5</f>
        <v>952.05</v>
      </c>
      <c r="L5" s="54">
        <v>1814.84</v>
      </c>
      <c r="M5" s="56">
        <v>54.51</v>
      </c>
      <c r="O5" s="23">
        <v>2193.86</v>
      </c>
      <c r="P5" s="24">
        <v>1644.34</v>
      </c>
    </row>
    <row r="6" spans="1:16" ht="14.25">
      <c r="A6" s="278" t="s">
        <v>5</v>
      </c>
      <c r="B6" s="279"/>
      <c r="C6" s="280"/>
      <c r="D6" s="58">
        <v>105.27</v>
      </c>
      <c r="E6" s="59">
        <f>D6</f>
        <v>105.27</v>
      </c>
      <c r="F6" s="59">
        <f aca="true" t="shared" si="0" ref="F6:K8">E6</f>
        <v>105.27</v>
      </c>
      <c r="G6" s="59">
        <f t="shared" si="0"/>
        <v>105.27</v>
      </c>
      <c r="H6" s="90">
        <f t="shared" si="0"/>
        <v>105.27</v>
      </c>
      <c r="I6" s="58">
        <f t="shared" si="0"/>
        <v>105.27</v>
      </c>
      <c r="J6" s="59">
        <f t="shared" si="0"/>
        <v>105.27</v>
      </c>
      <c r="K6" s="60">
        <f t="shared" si="0"/>
        <v>105.27</v>
      </c>
      <c r="L6" s="291">
        <f>G6</f>
        <v>105.27</v>
      </c>
      <c r="M6" s="292"/>
      <c r="O6" s="23">
        <v>147.81</v>
      </c>
      <c r="P6" s="24">
        <v>147.81</v>
      </c>
    </row>
    <row r="7" spans="1:16" ht="14.25">
      <c r="A7" s="284" t="s">
        <v>42</v>
      </c>
      <c r="B7" s="279"/>
      <c r="C7" s="280"/>
      <c r="D7" s="58">
        <v>495</v>
      </c>
      <c r="E7" s="59">
        <v>495</v>
      </c>
      <c r="F7" s="60">
        <v>495</v>
      </c>
      <c r="G7" s="291">
        <f>F7</f>
        <v>495</v>
      </c>
      <c r="H7" s="315"/>
      <c r="I7" s="54">
        <v>495</v>
      </c>
      <c r="J7" s="55">
        <v>495</v>
      </c>
      <c r="K7" s="56">
        <v>495</v>
      </c>
      <c r="L7" s="291">
        <f>G7</f>
        <v>495</v>
      </c>
      <c r="M7" s="292"/>
      <c r="O7" s="27">
        <v>40.75</v>
      </c>
      <c r="P7" s="28">
        <v>40.75</v>
      </c>
    </row>
    <row r="8" spans="1:16" ht="14.25">
      <c r="A8" s="278" t="s">
        <v>6</v>
      </c>
      <c r="B8" s="279"/>
      <c r="C8" s="280"/>
      <c r="D8" s="62">
        <v>6.94</v>
      </c>
      <c r="E8" s="59">
        <f>D8</f>
        <v>6.94</v>
      </c>
      <c r="F8" s="59">
        <f t="shared" si="0"/>
        <v>6.94</v>
      </c>
      <c r="G8" s="59">
        <f t="shared" si="0"/>
        <v>6.94</v>
      </c>
      <c r="H8" s="90">
        <f t="shared" si="0"/>
        <v>6.94</v>
      </c>
      <c r="I8" s="58">
        <f t="shared" si="0"/>
        <v>6.94</v>
      </c>
      <c r="J8" s="59">
        <f t="shared" si="0"/>
        <v>6.94</v>
      </c>
      <c r="K8" s="60">
        <f t="shared" si="0"/>
        <v>6.94</v>
      </c>
      <c r="L8" s="291">
        <f>G8</f>
        <v>6.94</v>
      </c>
      <c r="M8" s="292"/>
      <c r="O8" s="27">
        <v>4.75</v>
      </c>
      <c r="P8" s="24">
        <v>4.75</v>
      </c>
    </row>
    <row r="9" spans="1:16" ht="14.25">
      <c r="A9" s="278" t="s">
        <v>36</v>
      </c>
      <c r="B9" s="279"/>
      <c r="C9" s="280"/>
      <c r="D9" s="74">
        <v>1424</v>
      </c>
      <c r="E9" s="75">
        <v>1424</v>
      </c>
      <c r="F9" s="76">
        <v>1394</v>
      </c>
      <c r="G9" s="74">
        <v>2035</v>
      </c>
      <c r="H9" s="91">
        <v>1270</v>
      </c>
      <c r="I9" s="74">
        <v>1464</v>
      </c>
      <c r="J9" s="75">
        <f>I9</f>
        <v>1464</v>
      </c>
      <c r="K9" s="76">
        <f>J9</f>
        <v>1464</v>
      </c>
      <c r="L9" s="74">
        <v>2055</v>
      </c>
      <c r="M9" s="76">
        <v>1291</v>
      </c>
      <c r="O9" s="23">
        <v>1559</v>
      </c>
      <c r="P9" s="24">
        <v>1559</v>
      </c>
    </row>
    <row r="10" spans="1:16" ht="15" thickBot="1">
      <c r="A10" s="284" t="s">
        <v>41</v>
      </c>
      <c r="B10" s="279"/>
      <c r="C10" s="280"/>
      <c r="D10" s="82">
        <v>28.3</v>
      </c>
      <c r="E10" s="83">
        <v>28.3</v>
      </c>
      <c r="F10" s="84">
        <v>28.3</v>
      </c>
      <c r="G10" s="295">
        <v>28.3</v>
      </c>
      <c r="H10" s="314"/>
      <c r="I10" s="66">
        <v>28.3</v>
      </c>
      <c r="J10" s="67">
        <v>28.3</v>
      </c>
      <c r="K10" s="68">
        <v>28.3</v>
      </c>
      <c r="L10" s="295">
        <v>28.3</v>
      </c>
      <c r="M10" s="296"/>
      <c r="O10" s="25">
        <v>28.3</v>
      </c>
      <c r="P10" s="26">
        <v>28.3</v>
      </c>
    </row>
    <row r="11" spans="1:16" ht="15" thickBot="1">
      <c r="A11" s="93" t="s">
        <v>48</v>
      </c>
      <c r="B11" s="8"/>
      <c r="C11" s="8"/>
      <c r="D11" s="53">
        <f>SUM(D5:D10)</f>
        <v>4553.490000000001</v>
      </c>
      <c r="E11" s="53">
        <f>SUM(E5:E10)</f>
        <v>4057.8100000000004</v>
      </c>
      <c r="F11" s="53">
        <f>SUM(F5:F10)</f>
        <v>2981.5600000000004</v>
      </c>
      <c r="G11" s="53">
        <f>G10+G9+G8+G7+G6+G5</f>
        <v>4485.35</v>
      </c>
      <c r="H11" s="92">
        <f>G10+H9+G8+G7+G6+H5</f>
        <v>1960.02</v>
      </c>
      <c r="I11" s="53">
        <f>SUM(I5:I10)</f>
        <v>4593.490000000001</v>
      </c>
      <c r="J11" s="53">
        <f>SUM(J5:J10)</f>
        <v>4097.81</v>
      </c>
      <c r="K11" s="53">
        <f>SUM(K5:K10)</f>
        <v>3051.5600000000004</v>
      </c>
      <c r="L11" s="53">
        <f>L10+L9+L8+L7+L6+L5</f>
        <v>4505.35</v>
      </c>
      <c r="M11" s="53">
        <f>L10+M9+L8+L7+L6+M5</f>
        <v>1981.02</v>
      </c>
      <c r="O11" s="29">
        <v>3974.47</v>
      </c>
      <c r="P11" s="29">
        <v>3424.95</v>
      </c>
    </row>
    <row r="12" spans="9:11" ht="15" thickBot="1">
      <c r="I12" s="88"/>
      <c r="J12" s="88"/>
      <c r="K12" s="88"/>
    </row>
    <row r="13" spans="1:13" ht="15" thickBot="1">
      <c r="A13" s="281" t="s">
        <v>9</v>
      </c>
      <c r="B13" s="282"/>
      <c r="C13" s="283"/>
      <c r="D13" s="281" t="s">
        <v>44</v>
      </c>
      <c r="E13" s="282"/>
      <c r="F13" s="282"/>
      <c r="G13" s="282"/>
      <c r="H13" s="282"/>
      <c r="I13" s="282"/>
      <c r="J13" s="282"/>
      <c r="K13" s="282"/>
      <c r="L13" s="282"/>
      <c r="M13" s="283"/>
    </row>
    <row r="14" spans="1:16" ht="14.25">
      <c r="A14" s="1"/>
      <c r="B14" s="9" t="s">
        <v>10</v>
      </c>
      <c r="C14" s="10" t="s">
        <v>11</v>
      </c>
      <c r="D14" s="42">
        <v>9</v>
      </c>
      <c r="E14" s="41">
        <v>41</v>
      </c>
      <c r="F14" s="43">
        <v>465</v>
      </c>
      <c r="G14" s="313">
        <v>111</v>
      </c>
      <c r="H14" s="305"/>
      <c r="I14" s="41">
        <v>9</v>
      </c>
      <c r="J14" s="41">
        <v>41</v>
      </c>
      <c r="K14" s="85">
        <v>465</v>
      </c>
      <c r="L14" s="305">
        <v>111</v>
      </c>
      <c r="M14" s="310"/>
      <c r="O14" s="12">
        <v>6</v>
      </c>
      <c r="P14" s="11">
        <v>27</v>
      </c>
    </row>
    <row r="15" spans="1:16" ht="14.25">
      <c r="A15" s="2" t="s">
        <v>12</v>
      </c>
      <c r="B15" s="13" t="s">
        <v>13</v>
      </c>
      <c r="C15" s="14" t="s">
        <v>14</v>
      </c>
      <c r="D15" s="46">
        <v>15</v>
      </c>
      <c r="E15" s="45">
        <v>66</v>
      </c>
      <c r="F15" s="47">
        <v>744</v>
      </c>
      <c r="G15" s="312">
        <v>178</v>
      </c>
      <c r="H15" s="297"/>
      <c r="I15" s="45">
        <v>15</v>
      </c>
      <c r="J15" s="45">
        <v>66</v>
      </c>
      <c r="K15" s="86">
        <v>744</v>
      </c>
      <c r="L15" s="297">
        <v>178</v>
      </c>
      <c r="M15" s="298"/>
      <c r="O15" s="16">
        <v>10</v>
      </c>
      <c r="P15" s="15">
        <v>43</v>
      </c>
    </row>
    <row r="16" spans="1:16" ht="14.25">
      <c r="A16" s="2" t="s">
        <v>12</v>
      </c>
      <c r="B16" s="13" t="s">
        <v>15</v>
      </c>
      <c r="C16" s="14" t="s">
        <v>16</v>
      </c>
      <c r="D16" s="46">
        <v>19</v>
      </c>
      <c r="E16" s="45">
        <v>82</v>
      </c>
      <c r="F16" s="47">
        <v>930</v>
      </c>
      <c r="G16" s="312">
        <v>222</v>
      </c>
      <c r="H16" s="297"/>
      <c r="I16" s="45">
        <v>19</v>
      </c>
      <c r="J16" s="45">
        <v>82</v>
      </c>
      <c r="K16" s="86">
        <v>930</v>
      </c>
      <c r="L16" s="297">
        <v>222</v>
      </c>
      <c r="M16" s="298"/>
      <c r="O16" s="16">
        <v>12</v>
      </c>
      <c r="P16" s="15">
        <v>54</v>
      </c>
    </row>
    <row r="17" spans="1:16" ht="14.25">
      <c r="A17" s="2" t="s">
        <v>12</v>
      </c>
      <c r="B17" s="13" t="s">
        <v>17</v>
      </c>
      <c r="C17" s="14" t="s">
        <v>18</v>
      </c>
      <c r="D17" s="46">
        <v>24</v>
      </c>
      <c r="E17" s="45">
        <v>102</v>
      </c>
      <c r="F17" s="47">
        <v>1163</v>
      </c>
      <c r="G17" s="312">
        <v>278</v>
      </c>
      <c r="H17" s="297"/>
      <c r="I17" s="45">
        <v>24</v>
      </c>
      <c r="J17" s="45">
        <v>102</v>
      </c>
      <c r="K17" s="86">
        <v>1163</v>
      </c>
      <c r="L17" s="297">
        <v>278</v>
      </c>
      <c r="M17" s="298"/>
      <c r="O17" s="16">
        <v>15</v>
      </c>
      <c r="P17" s="15">
        <v>68</v>
      </c>
    </row>
    <row r="18" spans="1:16" ht="14.25">
      <c r="A18" s="2" t="s">
        <v>12</v>
      </c>
      <c r="B18" s="13" t="s">
        <v>19</v>
      </c>
      <c r="C18" s="14" t="s">
        <v>20</v>
      </c>
      <c r="D18" s="46">
        <v>30</v>
      </c>
      <c r="E18" s="45">
        <v>131</v>
      </c>
      <c r="F18" s="47">
        <v>1488</v>
      </c>
      <c r="G18" s="312">
        <v>355</v>
      </c>
      <c r="H18" s="297"/>
      <c r="I18" s="45">
        <v>30</v>
      </c>
      <c r="J18" s="45">
        <v>131</v>
      </c>
      <c r="K18" s="86">
        <v>1488</v>
      </c>
      <c r="L18" s="297">
        <v>355</v>
      </c>
      <c r="M18" s="298"/>
      <c r="O18" s="16">
        <v>19</v>
      </c>
      <c r="P18" s="15">
        <v>86</v>
      </c>
    </row>
    <row r="19" spans="1:16" ht="14.25">
      <c r="A19" s="2" t="s">
        <v>12</v>
      </c>
      <c r="B19" s="13" t="s">
        <v>21</v>
      </c>
      <c r="C19" s="14" t="s">
        <v>22</v>
      </c>
      <c r="D19" s="46">
        <v>38</v>
      </c>
      <c r="E19" s="45">
        <v>164</v>
      </c>
      <c r="F19" s="47">
        <v>1860</v>
      </c>
      <c r="G19" s="312">
        <v>444</v>
      </c>
      <c r="H19" s="297"/>
      <c r="I19" s="45">
        <v>38</v>
      </c>
      <c r="J19" s="45">
        <v>164</v>
      </c>
      <c r="K19" s="86">
        <v>1860</v>
      </c>
      <c r="L19" s="297">
        <v>444</v>
      </c>
      <c r="M19" s="298"/>
      <c r="O19" s="16">
        <v>24</v>
      </c>
      <c r="P19" s="15">
        <v>108</v>
      </c>
    </row>
    <row r="20" spans="1:16" ht="14.25">
      <c r="A20" s="2" t="s">
        <v>12</v>
      </c>
      <c r="B20" s="13" t="s">
        <v>23</v>
      </c>
      <c r="C20" s="14" t="s">
        <v>24</v>
      </c>
      <c r="D20" s="46">
        <v>47</v>
      </c>
      <c r="E20" s="45">
        <v>205</v>
      </c>
      <c r="F20" s="47">
        <v>2325</v>
      </c>
      <c r="G20" s="312">
        <v>555</v>
      </c>
      <c r="H20" s="297"/>
      <c r="I20" s="45">
        <v>47</v>
      </c>
      <c r="J20" s="45">
        <v>205</v>
      </c>
      <c r="K20" s="86">
        <v>2325</v>
      </c>
      <c r="L20" s="297">
        <v>555</v>
      </c>
      <c r="M20" s="298"/>
      <c r="O20" s="16">
        <v>30</v>
      </c>
      <c r="P20" s="15">
        <v>135</v>
      </c>
    </row>
    <row r="21" spans="1:16" ht="14.25">
      <c r="A21" s="2" t="s">
        <v>12</v>
      </c>
      <c r="B21" s="13" t="s">
        <v>25</v>
      </c>
      <c r="C21" s="14" t="s">
        <v>26</v>
      </c>
      <c r="D21" s="46">
        <v>60</v>
      </c>
      <c r="E21" s="45">
        <v>258</v>
      </c>
      <c r="F21" s="47">
        <v>2930</v>
      </c>
      <c r="G21" s="312">
        <v>699</v>
      </c>
      <c r="H21" s="297"/>
      <c r="I21" s="45">
        <v>60</v>
      </c>
      <c r="J21" s="45">
        <v>258</v>
      </c>
      <c r="K21" s="86">
        <v>2930</v>
      </c>
      <c r="L21" s="297">
        <v>699</v>
      </c>
      <c r="M21" s="298"/>
      <c r="O21" s="16">
        <v>38</v>
      </c>
      <c r="P21" s="15">
        <v>170</v>
      </c>
    </row>
    <row r="22" spans="1:16" ht="14.25">
      <c r="A22" s="2" t="s">
        <v>12</v>
      </c>
      <c r="B22" s="13" t="s">
        <v>27</v>
      </c>
      <c r="C22" s="14" t="s">
        <v>28</v>
      </c>
      <c r="D22" s="46">
        <v>76</v>
      </c>
      <c r="E22" s="45">
        <v>328</v>
      </c>
      <c r="F22" s="47">
        <v>3720</v>
      </c>
      <c r="G22" s="312">
        <v>888</v>
      </c>
      <c r="H22" s="297"/>
      <c r="I22" s="45">
        <v>76</v>
      </c>
      <c r="J22" s="45">
        <v>328</v>
      </c>
      <c r="K22" s="86">
        <v>3720</v>
      </c>
      <c r="L22" s="297">
        <v>888</v>
      </c>
      <c r="M22" s="298"/>
      <c r="O22" s="16">
        <v>0.6</v>
      </c>
      <c r="P22" s="15">
        <v>2.7</v>
      </c>
    </row>
    <row r="23" spans="1:16" ht="14.25">
      <c r="A23" s="2" t="s">
        <v>12</v>
      </c>
      <c r="B23" s="13" t="s">
        <v>29</v>
      </c>
      <c r="C23" s="14" t="s">
        <v>30</v>
      </c>
      <c r="D23" s="46">
        <v>95</v>
      </c>
      <c r="E23" s="45">
        <v>410</v>
      </c>
      <c r="F23" s="47">
        <v>4650</v>
      </c>
      <c r="G23" s="312">
        <v>1110</v>
      </c>
      <c r="H23" s="297"/>
      <c r="I23" s="45">
        <v>95</v>
      </c>
      <c r="J23" s="45">
        <v>410</v>
      </c>
      <c r="K23" s="86">
        <v>4650</v>
      </c>
      <c r="L23" s="297">
        <v>1110</v>
      </c>
      <c r="M23" s="298"/>
      <c r="O23" s="16">
        <v>0.6</v>
      </c>
      <c r="P23" s="15">
        <v>2.7</v>
      </c>
    </row>
    <row r="24" spans="1:16" ht="14.25">
      <c r="A24" s="2" t="s">
        <v>12</v>
      </c>
      <c r="B24" s="13" t="s">
        <v>31</v>
      </c>
      <c r="C24" s="14" t="s">
        <v>32</v>
      </c>
      <c r="D24" s="46">
        <v>118</v>
      </c>
      <c r="E24" s="45">
        <v>512</v>
      </c>
      <c r="F24" s="47">
        <v>5813</v>
      </c>
      <c r="G24" s="312">
        <v>1388</v>
      </c>
      <c r="H24" s="297"/>
      <c r="I24" s="45">
        <v>118</v>
      </c>
      <c r="J24" s="45">
        <v>512</v>
      </c>
      <c r="K24" s="86">
        <v>5813</v>
      </c>
      <c r="L24" s="297">
        <v>1388</v>
      </c>
      <c r="M24" s="298"/>
      <c r="O24" s="16">
        <v>0.6</v>
      </c>
      <c r="P24" s="15">
        <v>2.7</v>
      </c>
    </row>
    <row r="25" spans="1:16" ht="14.25">
      <c r="A25" s="2" t="s">
        <v>12</v>
      </c>
      <c r="B25" s="13" t="s">
        <v>33</v>
      </c>
      <c r="C25" s="14" t="s">
        <v>34</v>
      </c>
      <c r="D25" s="46">
        <v>151</v>
      </c>
      <c r="E25" s="45">
        <v>655</v>
      </c>
      <c r="F25" s="47">
        <v>7440</v>
      </c>
      <c r="G25" s="312">
        <v>1776</v>
      </c>
      <c r="H25" s="297"/>
      <c r="I25" s="45">
        <v>151</v>
      </c>
      <c r="J25" s="45">
        <v>655</v>
      </c>
      <c r="K25" s="86">
        <v>7440</v>
      </c>
      <c r="L25" s="297">
        <v>1776</v>
      </c>
      <c r="M25" s="298"/>
      <c r="O25" s="16">
        <v>0.6</v>
      </c>
      <c r="P25" s="15">
        <v>2.7</v>
      </c>
    </row>
    <row r="26" spans="1:16" ht="15" thickBot="1">
      <c r="A26" s="3" t="s">
        <v>12</v>
      </c>
      <c r="B26" s="17" t="s">
        <v>34</v>
      </c>
      <c r="C26" s="18" t="s">
        <v>35</v>
      </c>
      <c r="D26" s="50">
        <v>0.95</v>
      </c>
      <c r="E26" s="49">
        <v>4.1</v>
      </c>
      <c r="F26" s="52">
        <v>46.5</v>
      </c>
      <c r="G26" s="311">
        <v>11.1</v>
      </c>
      <c r="H26" s="299"/>
      <c r="I26" s="49">
        <v>0.95</v>
      </c>
      <c r="J26" s="49">
        <v>4.1</v>
      </c>
      <c r="K26" s="87">
        <v>46.5</v>
      </c>
      <c r="L26" s="299">
        <v>11.1</v>
      </c>
      <c r="M26" s="300"/>
      <c r="O26" s="19">
        <v>0.6</v>
      </c>
      <c r="P26" s="20">
        <v>2.7</v>
      </c>
    </row>
    <row r="27" spans="4:9" ht="14.25">
      <c r="D27" s="78"/>
      <c r="E27" s="78"/>
      <c r="F27" s="78"/>
      <c r="G27" s="78"/>
      <c r="H27" s="78"/>
      <c r="I27" s="78"/>
    </row>
  </sheetData>
  <sheetProtection/>
  <mergeCells count="52">
    <mergeCell ref="A1:C1"/>
    <mergeCell ref="D1:H1"/>
    <mergeCell ref="I1:M1"/>
    <mergeCell ref="A2:C2"/>
    <mergeCell ref="G2:H2"/>
    <mergeCell ref="L2:M2"/>
    <mergeCell ref="A3:C3"/>
    <mergeCell ref="G3:H3"/>
    <mergeCell ref="L3:M3"/>
    <mergeCell ref="A4:C4"/>
    <mergeCell ref="G4:H4"/>
    <mergeCell ref="L4:M4"/>
    <mergeCell ref="A5:C5"/>
    <mergeCell ref="A6:C6"/>
    <mergeCell ref="L6:M6"/>
    <mergeCell ref="A7:C7"/>
    <mergeCell ref="G7:H7"/>
    <mergeCell ref="L7:M7"/>
    <mergeCell ref="A13:C13"/>
    <mergeCell ref="D13:M13"/>
    <mergeCell ref="G14:H14"/>
    <mergeCell ref="L14:M14"/>
    <mergeCell ref="A8:C8"/>
    <mergeCell ref="L8:M8"/>
    <mergeCell ref="A9:C9"/>
    <mergeCell ref="A10:C10"/>
    <mergeCell ref="G10:H10"/>
    <mergeCell ref="L10:M10"/>
    <mergeCell ref="G17:H17"/>
    <mergeCell ref="L17:M17"/>
    <mergeCell ref="G18:H18"/>
    <mergeCell ref="L18:M18"/>
    <mergeCell ref="G15:H15"/>
    <mergeCell ref="L15:M15"/>
    <mergeCell ref="G16:H16"/>
    <mergeCell ref="L16:M16"/>
    <mergeCell ref="G21:H21"/>
    <mergeCell ref="L21:M21"/>
    <mergeCell ref="G25:H25"/>
    <mergeCell ref="L25:M25"/>
    <mergeCell ref="G19:H19"/>
    <mergeCell ref="L19:M19"/>
    <mergeCell ref="G20:H20"/>
    <mergeCell ref="L20:M20"/>
    <mergeCell ref="G26:H26"/>
    <mergeCell ref="L26:M26"/>
    <mergeCell ref="G22:H22"/>
    <mergeCell ref="L22:M22"/>
    <mergeCell ref="G23:H23"/>
    <mergeCell ref="L23:M23"/>
    <mergeCell ref="G24:H24"/>
    <mergeCell ref="L24:M2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L34" sqref="L34"/>
    </sheetView>
  </sheetViews>
  <sheetFormatPr defaultColWidth="9.140625" defaultRowHeight="15"/>
  <cols>
    <col min="1" max="2" width="9.140625" style="6" customWidth="1"/>
    <col min="3" max="3" width="13.421875" style="6" customWidth="1"/>
    <col min="4" max="15" width="9.140625" style="6" customWidth="1"/>
    <col min="16" max="17" width="0" style="0" hidden="1" customWidth="1"/>
    <col min="18" max="19" width="9.140625" style="6" customWidth="1"/>
    <col min="20" max="16384" width="9.140625" style="6" customWidth="1"/>
  </cols>
  <sheetData>
    <row r="1" spans="1:23" ht="15" thickBot="1">
      <c r="A1" s="281">
        <v>2016</v>
      </c>
      <c r="B1" s="282"/>
      <c r="C1" s="283"/>
      <c r="D1" s="333" t="s">
        <v>37</v>
      </c>
      <c r="E1" s="334"/>
      <c r="F1" s="334"/>
      <c r="G1" s="334"/>
      <c r="H1" s="334"/>
      <c r="I1" s="334"/>
      <c r="J1" s="334"/>
      <c r="K1" s="334"/>
      <c r="L1" s="335"/>
      <c r="M1" s="330" t="s">
        <v>47</v>
      </c>
      <c r="N1" s="331"/>
      <c r="O1" s="331"/>
      <c r="P1" s="331"/>
      <c r="Q1" s="331"/>
      <c r="R1" s="331"/>
      <c r="S1" s="331"/>
      <c r="T1" s="331"/>
      <c r="U1" s="331"/>
      <c r="V1" s="331"/>
      <c r="W1" s="332"/>
    </row>
    <row r="2" spans="1:23" ht="15" thickBot="1">
      <c r="A2" s="285" t="s">
        <v>0</v>
      </c>
      <c r="B2" s="286"/>
      <c r="C2" s="287"/>
      <c r="D2" s="142" t="s">
        <v>1</v>
      </c>
      <c r="E2" s="142" t="s">
        <v>2</v>
      </c>
      <c r="F2" s="143" t="s">
        <v>3</v>
      </c>
      <c r="G2" s="327" t="s">
        <v>45</v>
      </c>
      <c r="H2" s="329"/>
      <c r="I2" s="327" t="s">
        <v>49</v>
      </c>
      <c r="J2" s="328"/>
      <c r="K2" s="327" t="s">
        <v>50</v>
      </c>
      <c r="L2" s="329"/>
      <c r="M2" s="139" t="s">
        <v>1</v>
      </c>
      <c r="N2" s="140" t="s">
        <v>2</v>
      </c>
      <c r="O2" s="141" t="s">
        <v>3</v>
      </c>
      <c r="P2" s="320" t="s">
        <v>45</v>
      </c>
      <c r="Q2" s="321"/>
      <c r="R2" s="320" t="s">
        <v>45</v>
      </c>
      <c r="S2" s="321"/>
      <c r="T2" s="320" t="s">
        <v>49</v>
      </c>
      <c r="U2" s="321"/>
      <c r="V2" s="320" t="s">
        <v>50</v>
      </c>
      <c r="W2" s="321"/>
    </row>
    <row r="3" spans="1:23" ht="14.25">
      <c r="A3" s="272" t="s">
        <v>43</v>
      </c>
      <c r="B3" s="273"/>
      <c r="C3" s="274"/>
      <c r="D3" s="113"/>
      <c r="E3" s="113"/>
      <c r="F3" s="97"/>
      <c r="G3" s="308"/>
      <c r="H3" s="309"/>
      <c r="I3" s="316"/>
      <c r="J3" s="316"/>
      <c r="K3" s="94"/>
      <c r="L3" s="95"/>
      <c r="M3" s="130"/>
      <c r="N3" s="113"/>
      <c r="O3" s="120"/>
      <c r="P3" s="308"/>
      <c r="Q3" s="309"/>
      <c r="R3" s="308"/>
      <c r="S3" s="309"/>
      <c r="T3" s="308"/>
      <c r="U3" s="309"/>
      <c r="V3" s="94"/>
      <c r="W3" s="95"/>
    </row>
    <row r="4" spans="1:23" ht="15" thickBot="1">
      <c r="A4" s="288" t="s">
        <v>7</v>
      </c>
      <c r="B4" s="289"/>
      <c r="C4" s="290"/>
      <c r="D4" s="114">
        <v>35</v>
      </c>
      <c r="E4" s="114">
        <v>35</v>
      </c>
      <c r="F4" s="98">
        <v>35</v>
      </c>
      <c r="G4" s="301">
        <v>35</v>
      </c>
      <c r="H4" s="302"/>
      <c r="I4" s="317">
        <v>35</v>
      </c>
      <c r="J4" s="317"/>
      <c r="K4" s="301">
        <v>35</v>
      </c>
      <c r="L4" s="302"/>
      <c r="M4" s="131">
        <v>55</v>
      </c>
      <c r="N4" s="114">
        <v>55</v>
      </c>
      <c r="O4" s="121">
        <v>55</v>
      </c>
      <c r="P4" s="301">
        <v>45</v>
      </c>
      <c r="Q4" s="302"/>
      <c r="R4" s="301">
        <v>55</v>
      </c>
      <c r="S4" s="302"/>
      <c r="T4" s="301">
        <v>55</v>
      </c>
      <c r="U4" s="302"/>
      <c r="V4" s="301">
        <v>55</v>
      </c>
      <c r="W4" s="302"/>
    </row>
    <row r="5" spans="1:23" ht="14.25">
      <c r="A5" s="275" t="s">
        <v>4</v>
      </c>
      <c r="B5" s="276"/>
      <c r="C5" s="277"/>
      <c r="D5" s="115">
        <v>2579.32</v>
      </c>
      <c r="E5" s="115">
        <v>2065.81</v>
      </c>
      <c r="F5" s="99">
        <v>981.91</v>
      </c>
      <c r="G5" s="54">
        <v>1045.99</v>
      </c>
      <c r="H5" s="56">
        <v>60.96</v>
      </c>
      <c r="I5" s="57">
        <v>1045.99</v>
      </c>
      <c r="J5" s="89">
        <v>60.96</v>
      </c>
      <c r="K5" s="96">
        <v>256.38</v>
      </c>
      <c r="L5" s="81">
        <v>60.96</v>
      </c>
      <c r="M5" s="96">
        <f>D5</f>
        <v>2579.32</v>
      </c>
      <c r="N5" s="115">
        <f>E5</f>
        <v>2065.81</v>
      </c>
      <c r="O5" s="102">
        <f>F5</f>
        <v>981.91</v>
      </c>
      <c r="P5" s="54">
        <v>1814.84</v>
      </c>
      <c r="Q5" s="56">
        <v>54.51</v>
      </c>
      <c r="R5" s="96">
        <f>I5</f>
        <v>1045.99</v>
      </c>
      <c r="S5" s="81">
        <f>J5</f>
        <v>60.96</v>
      </c>
      <c r="T5" s="54">
        <v>1045.99</v>
      </c>
      <c r="U5" s="56">
        <v>60.96</v>
      </c>
      <c r="V5" s="96">
        <v>256.38</v>
      </c>
      <c r="W5" s="81">
        <v>60.96</v>
      </c>
    </row>
    <row r="6" spans="1:23" ht="14.25">
      <c r="A6" s="278" t="s">
        <v>5</v>
      </c>
      <c r="B6" s="279"/>
      <c r="C6" s="280"/>
      <c r="D6" s="116">
        <v>99.71</v>
      </c>
      <c r="E6" s="116">
        <f>D6</f>
        <v>99.71</v>
      </c>
      <c r="F6" s="100">
        <f>E6</f>
        <v>99.71</v>
      </c>
      <c r="G6" s="303">
        <f>D6</f>
        <v>99.71</v>
      </c>
      <c r="H6" s="304"/>
      <c r="I6" s="326">
        <f>D6</f>
        <v>99.71</v>
      </c>
      <c r="J6" s="326"/>
      <c r="K6" s="303">
        <f>D6</f>
        <v>99.71</v>
      </c>
      <c r="L6" s="304"/>
      <c r="M6" s="103">
        <f>D6</f>
        <v>99.71</v>
      </c>
      <c r="N6" s="116">
        <f>M6</f>
        <v>99.71</v>
      </c>
      <c r="O6" s="104">
        <f>N6</f>
        <v>99.71</v>
      </c>
      <c r="P6" s="291">
        <f>I6</f>
        <v>99.71</v>
      </c>
      <c r="Q6" s="292"/>
      <c r="R6" s="319">
        <f>D6</f>
        <v>99.71</v>
      </c>
      <c r="S6" s="304"/>
      <c r="T6" s="319">
        <f>D6</f>
        <v>99.71</v>
      </c>
      <c r="U6" s="304"/>
      <c r="V6" s="303">
        <f>D6</f>
        <v>99.71</v>
      </c>
      <c r="W6" s="304"/>
    </row>
    <row r="7" spans="1:23" ht="14.25">
      <c r="A7" s="284" t="s">
        <v>42</v>
      </c>
      <c r="B7" s="279"/>
      <c r="C7" s="280"/>
      <c r="D7" s="116">
        <v>495</v>
      </c>
      <c r="E7" s="116">
        <v>495</v>
      </c>
      <c r="F7" s="100">
        <v>495</v>
      </c>
      <c r="G7" s="291">
        <f>D7</f>
        <v>495</v>
      </c>
      <c r="H7" s="292"/>
      <c r="I7" s="315">
        <f>F7</f>
        <v>495</v>
      </c>
      <c r="J7" s="315"/>
      <c r="K7" s="291">
        <f>I7</f>
        <v>495</v>
      </c>
      <c r="L7" s="292"/>
      <c r="M7" s="96">
        <v>495</v>
      </c>
      <c r="N7" s="115">
        <v>495</v>
      </c>
      <c r="O7" s="102">
        <v>495</v>
      </c>
      <c r="P7" s="291">
        <f>I7</f>
        <v>495</v>
      </c>
      <c r="Q7" s="292"/>
      <c r="R7" s="291">
        <f>P7</f>
        <v>495</v>
      </c>
      <c r="S7" s="315"/>
      <c r="T7" s="291">
        <f>R7</f>
        <v>495</v>
      </c>
      <c r="U7" s="315"/>
      <c r="V7" s="291">
        <f>T7</f>
        <v>495</v>
      </c>
      <c r="W7" s="292"/>
    </row>
    <row r="8" spans="1:23" ht="14.25">
      <c r="A8" s="278" t="s">
        <v>6</v>
      </c>
      <c r="B8" s="279"/>
      <c r="C8" s="280"/>
      <c r="D8" s="117">
        <v>6.58</v>
      </c>
      <c r="E8" s="116">
        <f>D8</f>
        <v>6.58</v>
      </c>
      <c r="F8" s="100">
        <f>E8</f>
        <v>6.58</v>
      </c>
      <c r="G8" s="303">
        <f>D8</f>
        <v>6.58</v>
      </c>
      <c r="H8" s="304"/>
      <c r="I8" s="326">
        <f>D8</f>
        <v>6.58</v>
      </c>
      <c r="J8" s="326"/>
      <c r="K8" s="303">
        <f>D8</f>
        <v>6.58</v>
      </c>
      <c r="L8" s="304"/>
      <c r="M8" s="103">
        <f>D8</f>
        <v>6.58</v>
      </c>
      <c r="N8" s="116">
        <f>M8</f>
        <v>6.58</v>
      </c>
      <c r="O8" s="104">
        <f>N8</f>
        <v>6.58</v>
      </c>
      <c r="P8" s="291">
        <f>I8</f>
        <v>6.58</v>
      </c>
      <c r="Q8" s="292"/>
      <c r="R8" s="303">
        <f>D8</f>
        <v>6.58</v>
      </c>
      <c r="S8" s="304"/>
      <c r="T8" s="303">
        <f>D8</f>
        <v>6.58</v>
      </c>
      <c r="U8" s="304"/>
      <c r="V8" s="303">
        <f>D8</f>
        <v>6.58</v>
      </c>
      <c r="W8" s="304"/>
    </row>
    <row r="9" spans="1:23" ht="14.25">
      <c r="A9" s="278" t="s">
        <v>36</v>
      </c>
      <c r="B9" s="279"/>
      <c r="C9" s="280"/>
      <c r="D9" s="118">
        <v>1424</v>
      </c>
      <c r="E9" s="118">
        <v>1424</v>
      </c>
      <c r="F9" s="122">
        <v>1394</v>
      </c>
      <c r="G9" s="107">
        <v>1611</v>
      </c>
      <c r="H9" s="108">
        <v>1011</v>
      </c>
      <c r="I9" s="111">
        <v>1611</v>
      </c>
      <c r="J9" s="109">
        <v>1011</v>
      </c>
      <c r="K9" s="110">
        <v>1476</v>
      </c>
      <c r="L9" s="108">
        <v>1289</v>
      </c>
      <c r="M9" s="105">
        <v>1464</v>
      </c>
      <c r="N9" s="134">
        <f>M9</f>
        <v>1464</v>
      </c>
      <c r="O9" s="106">
        <f>N9</f>
        <v>1464</v>
      </c>
      <c r="P9" s="74">
        <v>2055</v>
      </c>
      <c r="Q9" s="76">
        <v>1291</v>
      </c>
      <c r="R9" s="74">
        <v>1651</v>
      </c>
      <c r="S9" s="76">
        <v>1051</v>
      </c>
      <c r="T9" s="74">
        <v>1651</v>
      </c>
      <c r="U9" s="76">
        <v>1051</v>
      </c>
      <c r="V9" s="105">
        <v>1576</v>
      </c>
      <c r="W9" s="76">
        <v>1389</v>
      </c>
    </row>
    <row r="10" spans="1:23" ht="15" thickBot="1">
      <c r="A10" s="284" t="s">
        <v>41</v>
      </c>
      <c r="B10" s="279"/>
      <c r="C10" s="280"/>
      <c r="D10" s="119">
        <v>28.3</v>
      </c>
      <c r="E10" s="119">
        <v>28.3</v>
      </c>
      <c r="F10" s="101">
        <v>28.3</v>
      </c>
      <c r="G10" s="295">
        <v>28.3</v>
      </c>
      <c r="H10" s="296"/>
      <c r="I10" s="314">
        <v>28.3</v>
      </c>
      <c r="J10" s="314"/>
      <c r="K10" s="295">
        <v>28.3</v>
      </c>
      <c r="L10" s="296"/>
      <c r="M10" s="132">
        <v>28.3</v>
      </c>
      <c r="N10" s="135">
        <v>28.3</v>
      </c>
      <c r="O10" s="133">
        <v>28.3</v>
      </c>
      <c r="P10" s="295">
        <v>28.3</v>
      </c>
      <c r="Q10" s="296"/>
      <c r="R10" s="295">
        <v>28.3</v>
      </c>
      <c r="S10" s="296"/>
      <c r="T10" s="295">
        <v>28.3</v>
      </c>
      <c r="U10" s="296"/>
      <c r="V10" s="295">
        <v>28.3</v>
      </c>
      <c r="W10" s="296"/>
    </row>
    <row r="11" spans="1:23" ht="15" thickBot="1">
      <c r="A11" s="93" t="s">
        <v>51</v>
      </c>
      <c r="B11" s="8"/>
      <c r="C11" s="8"/>
      <c r="D11" s="53">
        <f>SUM(D5:D10)</f>
        <v>4632.910000000001</v>
      </c>
      <c r="E11" s="53">
        <f>SUM(E5:E10)</f>
        <v>4119.4</v>
      </c>
      <c r="F11" s="123">
        <f>SUM(F5:F10)</f>
        <v>3005.5</v>
      </c>
      <c r="G11" s="92">
        <f>G10+G9+G8+G7+G6+G5</f>
        <v>3286.58</v>
      </c>
      <c r="H11" s="53">
        <f>G10+H9+G8+G7+G6+H5</f>
        <v>1701.55</v>
      </c>
      <c r="I11" s="112">
        <f>I10+I9+I8+I7+I6+I5</f>
        <v>3286.58</v>
      </c>
      <c r="J11" s="92">
        <f>I10+J9+I8+I7+I6+J5</f>
        <v>1701.55</v>
      </c>
      <c r="K11" s="53">
        <f>K10+K9+K8+K7+K6+K5</f>
        <v>2361.97</v>
      </c>
      <c r="L11" s="53">
        <f>K10+L9+K8+K7+K6+L5</f>
        <v>1979.55</v>
      </c>
      <c r="M11" s="92">
        <f>SUM(M5:M10)</f>
        <v>4672.910000000001</v>
      </c>
      <c r="N11" s="53">
        <f>SUM(N5:N10)</f>
        <v>4159.400000000001</v>
      </c>
      <c r="O11" s="112">
        <f>SUM(O5:O10)</f>
        <v>3075.5</v>
      </c>
      <c r="P11" s="53">
        <f>P10+P9+P8+P7+P6+P5</f>
        <v>4499.43</v>
      </c>
      <c r="Q11" s="53">
        <f>P10+Q9+P8+P7+P6+Q5</f>
        <v>1975.1</v>
      </c>
      <c r="R11" s="53">
        <f>R10+R9+R8+R7+R6+R5</f>
        <v>3326.58</v>
      </c>
      <c r="S11" s="92">
        <f>R10+S9+R8+R7+R6+S5</f>
        <v>1741.55</v>
      </c>
      <c r="T11" s="53">
        <f>T10+T9+T8+T7+T6+T5</f>
        <v>3326.58</v>
      </c>
      <c r="U11" s="92">
        <f>T10+U9+T8+T7+T6+U5</f>
        <v>1741.55</v>
      </c>
      <c r="V11" s="53">
        <f>V10+V9+V8+V7+V6+V5</f>
        <v>2461.9700000000003</v>
      </c>
      <c r="W11" s="53">
        <f>V10+W9+V8+V7+V6+W5</f>
        <v>2079.5499999999997</v>
      </c>
    </row>
    <row r="12" spans="13:15" ht="15" thickBot="1">
      <c r="M12" s="88"/>
      <c r="N12" s="88"/>
      <c r="O12" s="88"/>
    </row>
    <row r="13" spans="1:23" ht="15" thickBot="1">
      <c r="A13" s="281" t="s">
        <v>9</v>
      </c>
      <c r="B13" s="282"/>
      <c r="C13" s="283"/>
      <c r="D13" s="281" t="s">
        <v>44</v>
      </c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3"/>
    </row>
    <row r="14" spans="1:23" ht="14.25">
      <c r="A14" s="1"/>
      <c r="B14" s="9" t="s">
        <v>10</v>
      </c>
      <c r="C14" s="10" t="s">
        <v>11</v>
      </c>
      <c r="D14" s="124">
        <v>11</v>
      </c>
      <c r="E14" s="124">
        <v>45</v>
      </c>
      <c r="F14" s="127">
        <v>442</v>
      </c>
      <c r="G14" s="325">
        <v>102</v>
      </c>
      <c r="H14" s="310"/>
      <c r="I14" s="325">
        <v>291</v>
      </c>
      <c r="J14" s="310"/>
      <c r="K14" s="322">
        <v>385</v>
      </c>
      <c r="L14" s="323"/>
      <c r="M14" s="136">
        <v>11</v>
      </c>
      <c r="N14" s="124">
        <v>45</v>
      </c>
      <c r="O14" s="127">
        <v>442</v>
      </c>
      <c r="P14" s="305">
        <v>111</v>
      </c>
      <c r="Q14" s="310"/>
      <c r="R14" s="313">
        <v>111</v>
      </c>
      <c r="S14" s="305"/>
      <c r="T14" s="325">
        <v>291</v>
      </c>
      <c r="U14" s="310"/>
      <c r="V14" s="322">
        <v>385</v>
      </c>
      <c r="W14" s="323"/>
    </row>
    <row r="15" spans="1:23" ht="14.25">
      <c r="A15" s="2" t="s">
        <v>12</v>
      </c>
      <c r="B15" s="13" t="s">
        <v>13</v>
      </c>
      <c r="C15" s="14" t="s">
        <v>14</v>
      </c>
      <c r="D15" s="125">
        <v>17</v>
      </c>
      <c r="E15" s="125">
        <v>72</v>
      </c>
      <c r="F15" s="128">
        <v>707</v>
      </c>
      <c r="G15" s="318">
        <v>163</v>
      </c>
      <c r="H15" s="298"/>
      <c r="I15" s="318">
        <v>465</v>
      </c>
      <c r="J15" s="298"/>
      <c r="K15" s="318">
        <v>616</v>
      </c>
      <c r="L15" s="298"/>
      <c r="M15" s="137">
        <v>17</v>
      </c>
      <c r="N15" s="125">
        <v>72</v>
      </c>
      <c r="O15" s="128">
        <v>707</v>
      </c>
      <c r="P15" s="297">
        <v>178</v>
      </c>
      <c r="Q15" s="298"/>
      <c r="R15" s="312">
        <v>178</v>
      </c>
      <c r="S15" s="297"/>
      <c r="T15" s="318">
        <v>465</v>
      </c>
      <c r="U15" s="298"/>
      <c r="V15" s="318">
        <v>616</v>
      </c>
      <c r="W15" s="298"/>
    </row>
    <row r="16" spans="1:23" ht="14.25">
      <c r="A16" s="2" t="s">
        <v>12</v>
      </c>
      <c r="B16" s="13" t="s">
        <v>15</v>
      </c>
      <c r="C16" s="14" t="s">
        <v>16</v>
      </c>
      <c r="D16" s="125">
        <v>21</v>
      </c>
      <c r="E16" s="125">
        <v>90</v>
      </c>
      <c r="F16" s="128">
        <v>884</v>
      </c>
      <c r="G16" s="318">
        <v>204</v>
      </c>
      <c r="H16" s="298"/>
      <c r="I16" s="318">
        <v>581</v>
      </c>
      <c r="J16" s="298"/>
      <c r="K16" s="318">
        <v>770</v>
      </c>
      <c r="L16" s="298"/>
      <c r="M16" s="137">
        <v>21</v>
      </c>
      <c r="N16" s="125">
        <v>90</v>
      </c>
      <c r="O16" s="128">
        <v>884</v>
      </c>
      <c r="P16" s="297">
        <v>222</v>
      </c>
      <c r="Q16" s="298"/>
      <c r="R16" s="312">
        <v>222</v>
      </c>
      <c r="S16" s="297"/>
      <c r="T16" s="318">
        <v>581</v>
      </c>
      <c r="U16" s="298"/>
      <c r="V16" s="318">
        <v>770</v>
      </c>
      <c r="W16" s="298"/>
    </row>
    <row r="17" spans="1:23" ht="14.25">
      <c r="A17" s="2" t="s">
        <v>12</v>
      </c>
      <c r="B17" s="13" t="s">
        <v>17</v>
      </c>
      <c r="C17" s="14" t="s">
        <v>18</v>
      </c>
      <c r="D17" s="125">
        <v>26</v>
      </c>
      <c r="E17" s="125">
        <v>113</v>
      </c>
      <c r="F17" s="128">
        <v>1104</v>
      </c>
      <c r="G17" s="318">
        <v>255</v>
      </c>
      <c r="H17" s="298"/>
      <c r="I17" s="318">
        <v>727</v>
      </c>
      <c r="J17" s="298"/>
      <c r="K17" s="318">
        <v>962</v>
      </c>
      <c r="L17" s="298"/>
      <c r="M17" s="137">
        <v>26</v>
      </c>
      <c r="N17" s="125">
        <v>113</v>
      </c>
      <c r="O17" s="128">
        <v>1104</v>
      </c>
      <c r="P17" s="297">
        <v>278</v>
      </c>
      <c r="Q17" s="298"/>
      <c r="R17" s="312">
        <v>278</v>
      </c>
      <c r="S17" s="297"/>
      <c r="T17" s="318">
        <v>727</v>
      </c>
      <c r="U17" s="298"/>
      <c r="V17" s="318">
        <v>962</v>
      </c>
      <c r="W17" s="298"/>
    </row>
    <row r="18" spans="1:23" ht="14.25">
      <c r="A18" s="2" t="s">
        <v>12</v>
      </c>
      <c r="B18" s="13" t="s">
        <v>19</v>
      </c>
      <c r="C18" s="14" t="s">
        <v>20</v>
      </c>
      <c r="D18" s="125">
        <v>34</v>
      </c>
      <c r="E18" s="125">
        <v>145</v>
      </c>
      <c r="F18" s="128">
        <v>1414</v>
      </c>
      <c r="G18" s="318">
        <v>326</v>
      </c>
      <c r="H18" s="298"/>
      <c r="I18" s="318">
        <v>930</v>
      </c>
      <c r="J18" s="298"/>
      <c r="K18" s="318">
        <v>1231</v>
      </c>
      <c r="L18" s="298"/>
      <c r="M18" s="137">
        <v>34</v>
      </c>
      <c r="N18" s="125">
        <v>145</v>
      </c>
      <c r="O18" s="128">
        <v>1414</v>
      </c>
      <c r="P18" s="297">
        <v>355</v>
      </c>
      <c r="Q18" s="298"/>
      <c r="R18" s="312">
        <v>355</v>
      </c>
      <c r="S18" s="297"/>
      <c r="T18" s="318">
        <v>930</v>
      </c>
      <c r="U18" s="298"/>
      <c r="V18" s="318">
        <v>1231</v>
      </c>
      <c r="W18" s="298"/>
    </row>
    <row r="19" spans="1:23" ht="14.25">
      <c r="A19" s="2" t="s">
        <v>12</v>
      </c>
      <c r="B19" s="13" t="s">
        <v>21</v>
      </c>
      <c r="C19" s="14" t="s">
        <v>22</v>
      </c>
      <c r="D19" s="125">
        <v>42</v>
      </c>
      <c r="E19" s="125">
        <v>181</v>
      </c>
      <c r="F19" s="128">
        <v>1767</v>
      </c>
      <c r="G19" s="318">
        <v>408</v>
      </c>
      <c r="H19" s="298"/>
      <c r="I19" s="318">
        <v>1163</v>
      </c>
      <c r="J19" s="298"/>
      <c r="K19" s="318">
        <v>1539</v>
      </c>
      <c r="L19" s="298"/>
      <c r="M19" s="137">
        <v>42</v>
      </c>
      <c r="N19" s="125">
        <v>181</v>
      </c>
      <c r="O19" s="128">
        <v>1767</v>
      </c>
      <c r="P19" s="297">
        <v>444</v>
      </c>
      <c r="Q19" s="298"/>
      <c r="R19" s="312">
        <v>444</v>
      </c>
      <c r="S19" s="297"/>
      <c r="T19" s="318">
        <v>1163</v>
      </c>
      <c r="U19" s="298"/>
      <c r="V19" s="318">
        <v>1539</v>
      </c>
      <c r="W19" s="298"/>
    </row>
    <row r="20" spans="1:23" ht="14.25">
      <c r="A20" s="2" t="s">
        <v>12</v>
      </c>
      <c r="B20" s="13" t="s">
        <v>23</v>
      </c>
      <c r="C20" s="14" t="s">
        <v>24</v>
      </c>
      <c r="D20" s="125">
        <v>53</v>
      </c>
      <c r="E20" s="125">
        <v>226</v>
      </c>
      <c r="F20" s="128">
        <v>2209</v>
      </c>
      <c r="G20" s="318">
        <v>510</v>
      </c>
      <c r="H20" s="298"/>
      <c r="I20" s="318">
        <v>1454</v>
      </c>
      <c r="J20" s="298"/>
      <c r="K20" s="318">
        <v>1924</v>
      </c>
      <c r="L20" s="298"/>
      <c r="M20" s="137">
        <v>53</v>
      </c>
      <c r="N20" s="125">
        <v>226</v>
      </c>
      <c r="O20" s="128">
        <v>2209</v>
      </c>
      <c r="P20" s="297">
        <v>555</v>
      </c>
      <c r="Q20" s="298"/>
      <c r="R20" s="312">
        <v>555</v>
      </c>
      <c r="S20" s="297"/>
      <c r="T20" s="318">
        <v>1454</v>
      </c>
      <c r="U20" s="298"/>
      <c r="V20" s="318">
        <v>1924</v>
      </c>
      <c r="W20" s="298"/>
    </row>
    <row r="21" spans="1:23" ht="14.25">
      <c r="A21" s="2" t="s">
        <v>12</v>
      </c>
      <c r="B21" s="13" t="s">
        <v>25</v>
      </c>
      <c r="C21" s="14" t="s">
        <v>26</v>
      </c>
      <c r="D21" s="125">
        <v>67</v>
      </c>
      <c r="E21" s="125">
        <v>285</v>
      </c>
      <c r="F21" s="128">
        <v>2783</v>
      </c>
      <c r="G21" s="318">
        <v>643</v>
      </c>
      <c r="H21" s="298"/>
      <c r="I21" s="318">
        <v>1831</v>
      </c>
      <c r="J21" s="298"/>
      <c r="K21" s="318">
        <v>2424</v>
      </c>
      <c r="L21" s="298"/>
      <c r="M21" s="137">
        <v>67</v>
      </c>
      <c r="N21" s="125">
        <v>285</v>
      </c>
      <c r="O21" s="128">
        <v>2783</v>
      </c>
      <c r="P21" s="297">
        <v>699</v>
      </c>
      <c r="Q21" s="298"/>
      <c r="R21" s="312">
        <v>699</v>
      </c>
      <c r="S21" s="297"/>
      <c r="T21" s="318">
        <v>1831</v>
      </c>
      <c r="U21" s="298"/>
      <c r="V21" s="318">
        <v>2424</v>
      </c>
      <c r="W21" s="298"/>
    </row>
    <row r="22" spans="1:23" ht="14.25">
      <c r="A22" s="2" t="s">
        <v>12</v>
      </c>
      <c r="B22" s="13" t="s">
        <v>27</v>
      </c>
      <c r="C22" s="14" t="s">
        <v>28</v>
      </c>
      <c r="D22" s="125">
        <v>84</v>
      </c>
      <c r="E22" s="125">
        <v>362</v>
      </c>
      <c r="F22" s="128">
        <v>3534</v>
      </c>
      <c r="G22" s="318">
        <v>816</v>
      </c>
      <c r="H22" s="298"/>
      <c r="I22" s="318">
        <v>2326</v>
      </c>
      <c r="J22" s="298"/>
      <c r="K22" s="318">
        <v>3078</v>
      </c>
      <c r="L22" s="298"/>
      <c r="M22" s="137">
        <v>84</v>
      </c>
      <c r="N22" s="125">
        <v>362</v>
      </c>
      <c r="O22" s="128">
        <v>3534</v>
      </c>
      <c r="P22" s="297">
        <v>888</v>
      </c>
      <c r="Q22" s="298"/>
      <c r="R22" s="312">
        <v>888</v>
      </c>
      <c r="S22" s="297"/>
      <c r="T22" s="318">
        <v>2326</v>
      </c>
      <c r="U22" s="298"/>
      <c r="V22" s="318">
        <v>3078</v>
      </c>
      <c r="W22" s="298"/>
    </row>
    <row r="23" spans="1:23" ht="14.25">
      <c r="A23" s="2" t="s">
        <v>12</v>
      </c>
      <c r="B23" s="13" t="s">
        <v>29</v>
      </c>
      <c r="C23" s="14" t="s">
        <v>30</v>
      </c>
      <c r="D23" s="125">
        <v>106</v>
      </c>
      <c r="E23" s="125">
        <v>452</v>
      </c>
      <c r="F23" s="128">
        <v>4418</v>
      </c>
      <c r="G23" s="318">
        <v>1020</v>
      </c>
      <c r="H23" s="298"/>
      <c r="I23" s="318">
        <v>2907</v>
      </c>
      <c r="J23" s="298"/>
      <c r="K23" s="318">
        <v>3848</v>
      </c>
      <c r="L23" s="298"/>
      <c r="M23" s="137">
        <v>106</v>
      </c>
      <c r="N23" s="125">
        <v>452</v>
      </c>
      <c r="O23" s="128">
        <v>4418</v>
      </c>
      <c r="P23" s="297">
        <v>1110</v>
      </c>
      <c r="Q23" s="298"/>
      <c r="R23" s="312">
        <v>1110</v>
      </c>
      <c r="S23" s="297"/>
      <c r="T23" s="318">
        <v>2907</v>
      </c>
      <c r="U23" s="298"/>
      <c r="V23" s="318">
        <v>3848</v>
      </c>
      <c r="W23" s="298"/>
    </row>
    <row r="24" spans="1:23" ht="14.25">
      <c r="A24" s="2" t="s">
        <v>12</v>
      </c>
      <c r="B24" s="13" t="s">
        <v>31</v>
      </c>
      <c r="C24" s="14" t="s">
        <v>32</v>
      </c>
      <c r="D24" s="125">
        <v>132</v>
      </c>
      <c r="E24" s="125">
        <v>565</v>
      </c>
      <c r="F24" s="128">
        <v>5222</v>
      </c>
      <c r="G24" s="318">
        <v>1275</v>
      </c>
      <c r="H24" s="298"/>
      <c r="I24" s="318">
        <v>3634</v>
      </c>
      <c r="J24" s="298"/>
      <c r="K24" s="318">
        <v>4809</v>
      </c>
      <c r="L24" s="298"/>
      <c r="M24" s="137">
        <v>132</v>
      </c>
      <c r="N24" s="125">
        <v>565</v>
      </c>
      <c r="O24" s="128">
        <v>5222</v>
      </c>
      <c r="P24" s="297">
        <v>1388</v>
      </c>
      <c r="Q24" s="298"/>
      <c r="R24" s="312">
        <v>1388</v>
      </c>
      <c r="S24" s="297"/>
      <c r="T24" s="318">
        <v>3634</v>
      </c>
      <c r="U24" s="298"/>
      <c r="V24" s="318">
        <v>4809</v>
      </c>
      <c r="W24" s="298"/>
    </row>
    <row r="25" spans="1:23" ht="14.25">
      <c r="A25" s="2" t="s">
        <v>12</v>
      </c>
      <c r="B25" s="13" t="s">
        <v>33</v>
      </c>
      <c r="C25" s="14" t="s">
        <v>34</v>
      </c>
      <c r="D25" s="125">
        <v>169</v>
      </c>
      <c r="E25" s="125">
        <v>723</v>
      </c>
      <c r="F25" s="128">
        <v>7068</v>
      </c>
      <c r="G25" s="318">
        <v>1632</v>
      </c>
      <c r="H25" s="298"/>
      <c r="I25" s="318">
        <v>4651</v>
      </c>
      <c r="J25" s="298"/>
      <c r="K25" s="318">
        <v>6156</v>
      </c>
      <c r="L25" s="298"/>
      <c r="M25" s="137">
        <v>169</v>
      </c>
      <c r="N25" s="125">
        <v>723</v>
      </c>
      <c r="O25" s="128">
        <v>7068</v>
      </c>
      <c r="P25" s="297">
        <v>1776</v>
      </c>
      <c r="Q25" s="298"/>
      <c r="R25" s="312">
        <v>1776</v>
      </c>
      <c r="S25" s="297"/>
      <c r="T25" s="318">
        <v>4651</v>
      </c>
      <c r="U25" s="298"/>
      <c r="V25" s="318">
        <v>6156</v>
      </c>
      <c r="W25" s="298"/>
    </row>
    <row r="26" spans="1:23" ht="15" thickBot="1">
      <c r="A26" s="3" t="s">
        <v>12</v>
      </c>
      <c r="B26" s="17" t="s">
        <v>34</v>
      </c>
      <c r="C26" s="18" t="s">
        <v>35</v>
      </c>
      <c r="D26" s="126">
        <v>1.06</v>
      </c>
      <c r="E26" s="126">
        <v>4.52</v>
      </c>
      <c r="F26" s="129">
        <v>44.18</v>
      </c>
      <c r="G26" s="324">
        <v>10.2</v>
      </c>
      <c r="H26" s="300"/>
      <c r="I26" s="324">
        <v>29.07</v>
      </c>
      <c r="J26" s="300"/>
      <c r="K26" s="324">
        <v>38.48</v>
      </c>
      <c r="L26" s="300"/>
      <c r="M26" s="138">
        <v>1.06</v>
      </c>
      <c r="N26" s="126">
        <v>4.52</v>
      </c>
      <c r="O26" s="129">
        <v>44.18</v>
      </c>
      <c r="P26" s="299">
        <v>11.1</v>
      </c>
      <c r="Q26" s="300"/>
      <c r="R26" s="311">
        <v>11.1</v>
      </c>
      <c r="S26" s="299"/>
      <c r="T26" s="324">
        <v>29.07</v>
      </c>
      <c r="U26" s="300"/>
      <c r="V26" s="324">
        <v>38.48</v>
      </c>
      <c r="W26" s="300"/>
    </row>
    <row r="27" spans="4:19" ht="14.25">
      <c r="D27" s="78"/>
      <c r="E27" s="78"/>
      <c r="F27" s="78"/>
      <c r="G27" s="78"/>
      <c r="H27" s="78"/>
      <c r="I27" s="78"/>
      <c r="J27" s="78"/>
      <c r="K27" s="78"/>
      <c r="L27" s="78"/>
      <c r="M27" s="78"/>
      <c r="R27" s="78"/>
      <c r="S27" s="78"/>
    </row>
  </sheetData>
  <sheetProtection/>
  <mergeCells count="152">
    <mergeCell ref="A1:C1"/>
    <mergeCell ref="A2:C2"/>
    <mergeCell ref="I2:J2"/>
    <mergeCell ref="P2:Q2"/>
    <mergeCell ref="G2:H2"/>
    <mergeCell ref="M1:W1"/>
    <mergeCell ref="R2:S2"/>
    <mergeCell ref="D1:L1"/>
    <mergeCell ref="K2:L2"/>
    <mergeCell ref="T2:U2"/>
    <mergeCell ref="A3:C3"/>
    <mergeCell ref="I3:J3"/>
    <mergeCell ref="P3:Q3"/>
    <mergeCell ref="A4:C4"/>
    <mergeCell ref="I4:J4"/>
    <mergeCell ref="P4:Q4"/>
    <mergeCell ref="G3:H3"/>
    <mergeCell ref="G4:H4"/>
    <mergeCell ref="A5:C5"/>
    <mergeCell ref="A6:C6"/>
    <mergeCell ref="P6:Q6"/>
    <mergeCell ref="A7:C7"/>
    <mergeCell ref="I7:J7"/>
    <mergeCell ref="P7:Q7"/>
    <mergeCell ref="G7:H7"/>
    <mergeCell ref="I6:J6"/>
    <mergeCell ref="K7:L7"/>
    <mergeCell ref="A8:C8"/>
    <mergeCell ref="P8:Q8"/>
    <mergeCell ref="A9:C9"/>
    <mergeCell ref="A10:C10"/>
    <mergeCell ref="I10:J10"/>
    <mergeCell ref="P10:Q10"/>
    <mergeCell ref="G10:H10"/>
    <mergeCell ref="K10:L10"/>
    <mergeCell ref="G8:H8"/>
    <mergeCell ref="I8:J8"/>
    <mergeCell ref="K15:L15"/>
    <mergeCell ref="A13:C13"/>
    <mergeCell ref="I14:J14"/>
    <mergeCell ref="P14:Q14"/>
    <mergeCell ref="I15:J15"/>
    <mergeCell ref="P15:Q15"/>
    <mergeCell ref="G14:H14"/>
    <mergeCell ref="G15:H15"/>
    <mergeCell ref="K14:L14"/>
    <mergeCell ref="P21:Q21"/>
    <mergeCell ref="I16:J16"/>
    <mergeCell ref="P16:Q16"/>
    <mergeCell ref="I17:J17"/>
    <mergeCell ref="P17:Q17"/>
    <mergeCell ref="I18:J18"/>
    <mergeCell ref="P18:Q18"/>
    <mergeCell ref="R3:S3"/>
    <mergeCell ref="R4:S4"/>
    <mergeCell ref="I22:J22"/>
    <mergeCell ref="P22:Q22"/>
    <mergeCell ref="I23:J23"/>
    <mergeCell ref="P23:Q23"/>
    <mergeCell ref="I19:J19"/>
    <mergeCell ref="P19:Q19"/>
    <mergeCell ref="I20:J20"/>
    <mergeCell ref="R7:S7"/>
    <mergeCell ref="R10:S10"/>
    <mergeCell ref="R14:S14"/>
    <mergeCell ref="I25:J25"/>
    <mergeCell ref="P25:Q25"/>
    <mergeCell ref="I26:J26"/>
    <mergeCell ref="P26:Q26"/>
    <mergeCell ref="I24:J24"/>
    <mergeCell ref="P24:Q24"/>
    <mergeCell ref="P20:Q20"/>
    <mergeCell ref="R18:S18"/>
    <mergeCell ref="R19:S19"/>
    <mergeCell ref="R20:S20"/>
    <mergeCell ref="R15:S15"/>
    <mergeCell ref="R16:S16"/>
    <mergeCell ref="R17:S17"/>
    <mergeCell ref="R24:S24"/>
    <mergeCell ref="R25:S25"/>
    <mergeCell ref="R26:S26"/>
    <mergeCell ref="R21:S21"/>
    <mergeCell ref="R22:S22"/>
    <mergeCell ref="R23:S23"/>
    <mergeCell ref="G25:H25"/>
    <mergeCell ref="G26:H26"/>
    <mergeCell ref="G22:H22"/>
    <mergeCell ref="G23:H23"/>
    <mergeCell ref="G24:H24"/>
    <mergeCell ref="G16:H16"/>
    <mergeCell ref="G17:H17"/>
    <mergeCell ref="G18:H18"/>
    <mergeCell ref="K19:L19"/>
    <mergeCell ref="K20:L20"/>
    <mergeCell ref="K21:L21"/>
    <mergeCell ref="G19:H19"/>
    <mergeCell ref="G20:H20"/>
    <mergeCell ref="G21:H21"/>
    <mergeCell ref="I21:J21"/>
    <mergeCell ref="K22:L22"/>
    <mergeCell ref="K23:L23"/>
    <mergeCell ref="K24:L24"/>
    <mergeCell ref="K25:L25"/>
    <mergeCell ref="K26:L26"/>
    <mergeCell ref="K4:L4"/>
    <mergeCell ref="K6:L6"/>
    <mergeCell ref="K16:L16"/>
    <mergeCell ref="K17:L17"/>
    <mergeCell ref="K18:L18"/>
    <mergeCell ref="T3:U3"/>
    <mergeCell ref="T4:U4"/>
    <mergeCell ref="T7:U7"/>
    <mergeCell ref="T10:U10"/>
    <mergeCell ref="T14:U14"/>
    <mergeCell ref="T15:U15"/>
    <mergeCell ref="T24:U24"/>
    <mergeCell ref="T16:U16"/>
    <mergeCell ref="T17:U17"/>
    <mergeCell ref="T18:U18"/>
    <mergeCell ref="T19:U19"/>
    <mergeCell ref="T20:U20"/>
    <mergeCell ref="T21:U21"/>
    <mergeCell ref="V6:W6"/>
    <mergeCell ref="T25:U25"/>
    <mergeCell ref="T26:U26"/>
    <mergeCell ref="V20:W20"/>
    <mergeCell ref="V21:W21"/>
    <mergeCell ref="V22:W22"/>
    <mergeCell ref="V23:W23"/>
    <mergeCell ref="V24:W24"/>
    <mergeCell ref="V25:W25"/>
    <mergeCell ref="V26:W26"/>
    <mergeCell ref="V17:W17"/>
    <mergeCell ref="V18:W18"/>
    <mergeCell ref="V19:W19"/>
    <mergeCell ref="T22:U22"/>
    <mergeCell ref="T23:U23"/>
    <mergeCell ref="V2:W2"/>
    <mergeCell ref="V4:W4"/>
    <mergeCell ref="V7:W7"/>
    <mergeCell ref="V10:W10"/>
    <mergeCell ref="V14:W14"/>
    <mergeCell ref="K8:L8"/>
    <mergeCell ref="R8:S8"/>
    <mergeCell ref="T8:U8"/>
    <mergeCell ref="V8:W8"/>
    <mergeCell ref="G6:H6"/>
    <mergeCell ref="V16:W16"/>
    <mergeCell ref="V15:W15"/>
    <mergeCell ref="D13:W13"/>
    <mergeCell ref="R6:S6"/>
    <mergeCell ref="T6:U6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A16" sqref="AA16"/>
    </sheetView>
  </sheetViews>
  <sheetFormatPr defaultColWidth="9.140625" defaultRowHeight="15"/>
  <cols>
    <col min="1" max="2" width="9.140625" style="6" customWidth="1"/>
    <col min="3" max="3" width="13.421875" style="6" customWidth="1"/>
    <col min="4" max="6" width="9.140625" style="6" customWidth="1"/>
    <col min="7" max="7" width="6.8515625" style="6" customWidth="1"/>
    <col min="8" max="8" width="7.140625" style="6" customWidth="1"/>
    <col min="9" max="9" width="7.28125" style="6" customWidth="1"/>
    <col min="10" max="10" width="7.00390625" style="6" customWidth="1"/>
    <col min="11" max="12" width="7.140625" style="6" customWidth="1"/>
    <col min="13" max="15" width="9.140625" style="6" customWidth="1"/>
    <col min="16" max="17" width="0" style="0" hidden="1" customWidth="1"/>
    <col min="18" max="18" width="7.140625" style="6" customWidth="1"/>
    <col min="19" max="19" width="7.00390625" style="6" customWidth="1"/>
    <col min="20" max="20" width="7.140625" style="6" customWidth="1"/>
    <col min="21" max="21" width="7.28125" style="6" customWidth="1"/>
    <col min="22" max="16384" width="9.140625" style="6" customWidth="1"/>
  </cols>
  <sheetData>
    <row r="1" spans="1:23" ht="15" thickBot="1">
      <c r="A1" s="281">
        <v>2016</v>
      </c>
      <c r="B1" s="282"/>
      <c r="C1" s="283"/>
      <c r="D1" s="333" t="s">
        <v>37</v>
      </c>
      <c r="E1" s="334"/>
      <c r="F1" s="334"/>
      <c r="G1" s="334"/>
      <c r="H1" s="334"/>
      <c r="I1" s="334"/>
      <c r="J1" s="334"/>
      <c r="K1" s="334"/>
      <c r="L1" s="335"/>
      <c r="M1" s="330" t="s">
        <v>47</v>
      </c>
      <c r="N1" s="331"/>
      <c r="O1" s="331"/>
      <c r="P1" s="331"/>
      <c r="Q1" s="331"/>
      <c r="R1" s="331"/>
      <c r="S1" s="331"/>
      <c r="T1" s="331"/>
      <c r="U1" s="331"/>
      <c r="V1" s="331"/>
      <c r="W1" s="332"/>
    </row>
    <row r="2" spans="1:23" ht="15" thickBot="1">
      <c r="A2" s="285" t="s">
        <v>55</v>
      </c>
      <c r="B2" s="286"/>
      <c r="C2" s="287"/>
      <c r="D2" s="142" t="s">
        <v>1</v>
      </c>
      <c r="E2" s="142" t="s">
        <v>2</v>
      </c>
      <c r="F2" s="143" t="s">
        <v>3</v>
      </c>
      <c r="G2" s="327" t="s">
        <v>52</v>
      </c>
      <c r="H2" s="329"/>
      <c r="I2" s="327" t="s">
        <v>53</v>
      </c>
      <c r="J2" s="328"/>
      <c r="K2" s="327" t="s">
        <v>50</v>
      </c>
      <c r="L2" s="329"/>
      <c r="M2" s="139" t="s">
        <v>1</v>
      </c>
      <c r="N2" s="140" t="s">
        <v>2</v>
      </c>
      <c r="O2" s="141" t="s">
        <v>3</v>
      </c>
      <c r="P2" s="320" t="s">
        <v>45</v>
      </c>
      <c r="Q2" s="321"/>
      <c r="R2" s="320" t="s">
        <v>52</v>
      </c>
      <c r="S2" s="321"/>
      <c r="T2" s="320" t="s">
        <v>53</v>
      </c>
      <c r="U2" s="321"/>
      <c r="V2" s="320" t="s">
        <v>50</v>
      </c>
      <c r="W2" s="321"/>
    </row>
    <row r="3" spans="1:23" ht="14.25">
      <c r="A3" s="336" t="s">
        <v>43</v>
      </c>
      <c r="B3" s="273"/>
      <c r="C3" s="274"/>
      <c r="D3" s="113"/>
      <c r="E3" s="113"/>
      <c r="F3" s="97"/>
      <c r="G3" s="308"/>
      <c r="H3" s="309"/>
      <c r="I3" s="316"/>
      <c r="J3" s="316"/>
      <c r="K3" s="94"/>
      <c r="L3" s="95"/>
      <c r="M3" s="130"/>
      <c r="N3" s="113"/>
      <c r="O3" s="120"/>
      <c r="P3" s="308"/>
      <c r="Q3" s="309"/>
      <c r="R3" s="308"/>
      <c r="S3" s="309"/>
      <c r="T3" s="308"/>
      <c r="U3" s="309"/>
      <c r="V3" s="94"/>
      <c r="W3" s="95"/>
    </row>
    <row r="4" spans="1:23" ht="14.25">
      <c r="A4" s="278" t="s">
        <v>57</v>
      </c>
      <c r="B4" s="279"/>
      <c r="C4" s="280"/>
      <c r="D4" s="154">
        <v>6.58</v>
      </c>
      <c r="E4" s="154">
        <v>6.58</v>
      </c>
      <c r="F4" s="154">
        <v>6.58</v>
      </c>
      <c r="G4" s="337">
        <v>6.58</v>
      </c>
      <c r="H4" s="338"/>
      <c r="I4" s="337">
        <v>6.58</v>
      </c>
      <c r="J4" s="338"/>
      <c r="K4" s="337">
        <v>6.58</v>
      </c>
      <c r="L4" s="338"/>
      <c r="M4" s="154">
        <v>6.58</v>
      </c>
      <c r="N4" s="154">
        <v>6.58</v>
      </c>
      <c r="O4" s="154">
        <v>6.58</v>
      </c>
      <c r="P4" s="154">
        <v>6.58</v>
      </c>
      <c r="Q4" s="154">
        <v>6.58</v>
      </c>
      <c r="R4" s="337">
        <v>6.58</v>
      </c>
      <c r="S4" s="338"/>
      <c r="T4" s="337">
        <v>6.58</v>
      </c>
      <c r="U4" s="338"/>
      <c r="V4" s="337">
        <v>6.58</v>
      </c>
      <c r="W4" s="338"/>
    </row>
    <row r="5" spans="1:23" ht="15" thickBot="1">
      <c r="A5" s="288" t="s">
        <v>7</v>
      </c>
      <c r="B5" s="289"/>
      <c r="C5" s="290"/>
      <c r="D5" s="114">
        <v>35</v>
      </c>
      <c r="E5" s="114">
        <v>35</v>
      </c>
      <c r="F5" s="98">
        <v>35</v>
      </c>
      <c r="G5" s="301">
        <v>35</v>
      </c>
      <c r="H5" s="302"/>
      <c r="I5" s="317">
        <v>35</v>
      </c>
      <c r="J5" s="317"/>
      <c r="K5" s="301">
        <v>35</v>
      </c>
      <c r="L5" s="302"/>
      <c r="M5" s="131">
        <v>55</v>
      </c>
      <c r="N5" s="114">
        <v>55</v>
      </c>
      <c r="O5" s="121">
        <v>55</v>
      </c>
      <c r="P5" s="301">
        <v>45</v>
      </c>
      <c r="Q5" s="302"/>
      <c r="R5" s="301">
        <v>60</v>
      </c>
      <c r="S5" s="302"/>
      <c r="T5" s="301">
        <v>60</v>
      </c>
      <c r="U5" s="302"/>
      <c r="V5" s="301">
        <v>55</v>
      </c>
      <c r="W5" s="302"/>
    </row>
    <row r="6" spans="1:23" ht="14.25">
      <c r="A6" s="275" t="s">
        <v>4</v>
      </c>
      <c r="B6" s="276"/>
      <c r="C6" s="277"/>
      <c r="D6" s="155">
        <v>2579.32</v>
      </c>
      <c r="E6" s="155">
        <v>2065.81</v>
      </c>
      <c r="F6" s="156">
        <v>981.91</v>
      </c>
      <c r="G6" s="157">
        <v>1647.54</v>
      </c>
      <c r="H6" s="158">
        <v>60.96</v>
      </c>
      <c r="I6" s="159">
        <v>604.66</v>
      </c>
      <c r="J6" s="160">
        <v>60.96</v>
      </c>
      <c r="K6" s="161">
        <v>256.38</v>
      </c>
      <c r="L6" s="162">
        <v>60.96</v>
      </c>
      <c r="M6" s="161">
        <f>D6</f>
        <v>2579.32</v>
      </c>
      <c r="N6" s="155">
        <f>E6</f>
        <v>2065.81</v>
      </c>
      <c r="O6" s="163">
        <f>F6</f>
        <v>981.91</v>
      </c>
      <c r="P6" s="157">
        <v>1814.84</v>
      </c>
      <c r="Q6" s="158">
        <v>54.51</v>
      </c>
      <c r="R6" s="161">
        <v>1647.54</v>
      </c>
      <c r="S6" s="162">
        <f>J6</f>
        <v>60.96</v>
      </c>
      <c r="T6" s="157">
        <v>604.66</v>
      </c>
      <c r="U6" s="158">
        <v>60.96</v>
      </c>
      <c r="V6" s="161">
        <v>256.38</v>
      </c>
      <c r="W6" s="162">
        <v>60.96</v>
      </c>
    </row>
    <row r="7" spans="1:23" ht="14.25">
      <c r="A7" s="278" t="s">
        <v>5</v>
      </c>
      <c r="B7" s="279"/>
      <c r="C7" s="280"/>
      <c r="D7" s="164">
        <v>99.71</v>
      </c>
      <c r="E7" s="164">
        <f>D7</f>
        <v>99.71</v>
      </c>
      <c r="F7" s="165">
        <f>E7</f>
        <v>99.71</v>
      </c>
      <c r="G7" s="339">
        <f>D7</f>
        <v>99.71</v>
      </c>
      <c r="H7" s="340"/>
      <c r="I7" s="341">
        <f>D7</f>
        <v>99.71</v>
      </c>
      <c r="J7" s="341"/>
      <c r="K7" s="339">
        <f>D7</f>
        <v>99.71</v>
      </c>
      <c r="L7" s="340"/>
      <c r="M7" s="166">
        <f>D7</f>
        <v>99.71</v>
      </c>
      <c r="N7" s="164">
        <f>M7</f>
        <v>99.71</v>
      </c>
      <c r="O7" s="167">
        <f>N7</f>
        <v>99.71</v>
      </c>
      <c r="P7" s="342">
        <f>I7</f>
        <v>99.71</v>
      </c>
      <c r="Q7" s="343"/>
      <c r="R7" s="344">
        <f>D7</f>
        <v>99.71</v>
      </c>
      <c r="S7" s="340"/>
      <c r="T7" s="344">
        <f>D7</f>
        <v>99.71</v>
      </c>
      <c r="U7" s="340"/>
      <c r="V7" s="339">
        <f>D7</f>
        <v>99.71</v>
      </c>
      <c r="W7" s="340"/>
    </row>
    <row r="8" spans="1:23" ht="14.25">
      <c r="A8" s="278" t="s">
        <v>42</v>
      </c>
      <c r="B8" s="279"/>
      <c r="C8" s="280"/>
      <c r="D8" s="164">
        <v>495</v>
      </c>
      <c r="E8" s="164">
        <v>495</v>
      </c>
      <c r="F8" s="165">
        <v>495</v>
      </c>
      <c r="G8" s="342">
        <f>D8</f>
        <v>495</v>
      </c>
      <c r="H8" s="343"/>
      <c r="I8" s="345">
        <f>D8</f>
        <v>495</v>
      </c>
      <c r="J8" s="345"/>
      <c r="K8" s="342">
        <f>D8</f>
        <v>495</v>
      </c>
      <c r="L8" s="343"/>
      <c r="M8" s="161">
        <v>495</v>
      </c>
      <c r="N8" s="155">
        <v>495</v>
      </c>
      <c r="O8" s="163">
        <v>495</v>
      </c>
      <c r="P8" s="342">
        <f>I8</f>
        <v>495</v>
      </c>
      <c r="Q8" s="343"/>
      <c r="R8" s="342">
        <f>P8</f>
        <v>495</v>
      </c>
      <c r="S8" s="345"/>
      <c r="T8" s="342">
        <f>R8</f>
        <v>495</v>
      </c>
      <c r="U8" s="345"/>
      <c r="V8" s="342">
        <f>D8</f>
        <v>495</v>
      </c>
      <c r="W8" s="343"/>
    </row>
    <row r="9" spans="1:23" ht="14.25">
      <c r="A9" s="278" t="s">
        <v>36</v>
      </c>
      <c r="B9" s="279"/>
      <c r="C9" s="280"/>
      <c r="D9" s="118">
        <v>1424</v>
      </c>
      <c r="E9" s="118">
        <v>1424</v>
      </c>
      <c r="F9" s="122">
        <v>1394</v>
      </c>
      <c r="G9" s="107">
        <v>1471</v>
      </c>
      <c r="H9" s="108">
        <v>890</v>
      </c>
      <c r="I9" s="111">
        <v>1471</v>
      </c>
      <c r="J9" s="109">
        <v>890</v>
      </c>
      <c r="K9" s="110">
        <v>1476</v>
      </c>
      <c r="L9" s="108">
        <v>1289</v>
      </c>
      <c r="M9" s="168">
        <v>1464</v>
      </c>
      <c r="N9" s="169">
        <f>M9</f>
        <v>1464</v>
      </c>
      <c r="O9" s="170">
        <f>N9</f>
        <v>1464</v>
      </c>
      <c r="P9" s="171">
        <v>2055</v>
      </c>
      <c r="Q9" s="172">
        <v>1291</v>
      </c>
      <c r="R9" s="171">
        <v>1511</v>
      </c>
      <c r="S9" s="172">
        <v>895</v>
      </c>
      <c r="T9" s="171">
        <v>1511</v>
      </c>
      <c r="U9" s="172">
        <v>895</v>
      </c>
      <c r="V9" s="168">
        <v>1576</v>
      </c>
      <c r="W9" s="172">
        <v>1389</v>
      </c>
    </row>
    <row r="10" spans="1:23" ht="15" thickBot="1">
      <c r="A10" s="278" t="s">
        <v>41</v>
      </c>
      <c r="B10" s="279"/>
      <c r="C10" s="280"/>
      <c r="D10" s="173">
        <v>28.3</v>
      </c>
      <c r="E10" s="173">
        <v>28.3</v>
      </c>
      <c r="F10" s="174">
        <v>28.3</v>
      </c>
      <c r="G10" s="346">
        <v>28.3</v>
      </c>
      <c r="H10" s="347"/>
      <c r="I10" s="348">
        <v>28.3</v>
      </c>
      <c r="J10" s="348"/>
      <c r="K10" s="346">
        <v>28.3</v>
      </c>
      <c r="L10" s="347"/>
      <c r="M10" s="175">
        <v>28.3</v>
      </c>
      <c r="N10" s="176">
        <v>28.3</v>
      </c>
      <c r="O10" s="177">
        <v>28.3</v>
      </c>
      <c r="P10" s="346">
        <v>28.3</v>
      </c>
      <c r="Q10" s="347"/>
      <c r="R10" s="346">
        <v>28.3</v>
      </c>
      <c r="S10" s="347"/>
      <c r="T10" s="346">
        <v>28.3</v>
      </c>
      <c r="U10" s="347"/>
      <c r="V10" s="346">
        <v>28.3</v>
      </c>
      <c r="W10" s="347"/>
    </row>
    <row r="11" spans="1:23" ht="15" thickBot="1">
      <c r="A11" s="93" t="s">
        <v>51</v>
      </c>
      <c r="B11" s="8"/>
      <c r="C11" s="8"/>
      <c r="D11" s="53">
        <f>SUM(D6:D10)</f>
        <v>4626.330000000001</v>
      </c>
      <c r="E11" s="53">
        <f>SUM(E6:E10)</f>
        <v>4112.82</v>
      </c>
      <c r="F11" s="123">
        <f>SUM(F6:F10)</f>
        <v>2998.92</v>
      </c>
      <c r="G11" s="92">
        <f>G10+G9+G8+G7+G6</f>
        <v>3741.5499999999997</v>
      </c>
      <c r="H11" s="53">
        <f>G10+H9+G8+G7+H6</f>
        <v>1573.97</v>
      </c>
      <c r="I11" s="112">
        <f>I10+I9+I8+I7+I6</f>
        <v>2698.6699999999996</v>
      </c>
      <c r="J11" s="92">
        <f>I10+J9+I8+I7+J6</f>
        <v>1573.97</v>
      </c>
      <c r="K11" s="53">
        <f>K10+K9+K8+K7+K6</f>
        <v>2355.39</v>
      </c>
      <c r="L11" s="53">
        <f>K10+L9+K8+K7+L6</f>
        <v>1972.97</v>
      </c>
      <c r="M11" s="92">
        <f>SUM(M6:M10)</f>
        <v>4666.330000000001</v>
      </c>
      <c r="N11" s="53">
        <f>SUM(N6:N10)</f>
        <v>4152.820000000001</v>
      </c>
      <c r="O11" s="112">
        <f>SUM(O6:O10)</f>
        <v>3068.92</v>
      </c>
      <c r="P11" s="53" t="e">
        <f>P10+P9+#REF!+P8+P7+P6</f>
        <v>#REF!</v>
      </c>
      <c r="Q11" s="53" t="e">
        <f>P10+Q9+#REF!+P8+P7+Q6</f>
        <v>#REF!</v>
      </c>
      <c r="R11" s="53">
        <f>R10+R9+R8+R7+R6</f>
        <v>3781.5499999999997</v>
      </c>
      <c r="S11" s="53">
        <f>R10+S9+R8+R7+S6</f>
        <v>1578.97</v>
      </c>
      <c r="T11" s="53">
        <f>T10+T9+T8+T7+T6</f>
        <v>2738.6699999999996</v>
      </c>
      <c r="U11" s="53">
        <f>T10+U9+T8+T7+U6</f>
        <v>1578.97</v>
      </c>
      <c r="V11" s="53">
        <f>V10+V9+V8+V7+V6</f>
        <v>2455.3900000000003</v>
      </c>
      <c r="W11" s="53">
        <f>V10+W9+V8+V7+W6</f>
        <v>2072.97</v>
      </c>
    </row>
    <row r="12" spans="13:15" ht="15" thickBot="1">
      <c r="M12" s="88"/>
      <c r="N12" s="88"/>
      <c r="O12" s="88"/>
    </row>
    <row r="13" spans="1:23" ht="15" thickBot="1">
      <c r="A13" s="281" t="s">
        <v>9</v>
      </c>
      <c r="B13" s="282"/>
      <c r="C13" s="283"/>
      <c r="D13" s="349" t="s">
        <v>54</v>
      </c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1"/>
    </row>
    <row r="14" spans="1:23" ht="14.25">
      <c r="A14" s="1"/>
      <c r="B14" s="9" t="s">
        <v>10</v>
      </c>
      <c r="C14" s="10" t="s">
        <v>11</v>
      </c>
      <c r="D14" s="178">
        <v>11</v>
      </c>
      <c r="E14" s="178">
        <v>45</v>
      </c>
      <c r="F14" s="179">
        <v>442</v>
      </c>
      <c r="G14" s="352">
        <v>49</v>
      </c>
      <c r="H14" s="353"/>
      <c r="I14" s="354">
        <v>81</v>
      </c>
      <c r="J14" s="355"/>
      <c r="K14" s="356">
        <v>385</v>
      </c>
      <c r="L14" s="357"/>
      <c r="M14" s="180">
        <v>11</v>
      </c>
      <c r="N14" s="178">
        <v>45</v>
      </c>
      <c r="O14" s="179">
        <v>442</v>
      </c>
      <c r="P14" s="353">
        <v>111</v>
      </c>
      <c r="Q14" s="355"/>
      <c r="R14" s="352">
        <v>49</v>
      </c>
      <c r="S14" s="353"/>
      <c r="T14" s="354">
        <v>81</v>
      </c>
      <c r="U14" s="355"/>
      <c r="V14" s="356">
        <v>385</v>
      </c>
      <c r="W14" s="357"/>
    </row>
    <row r="15" spans="1:23" ht="14.25">
      <c r="A15" s="2" t="s">
        <v>12</v>
      </c>
      <c r="B15" s="13" t="s">
        <v>13</v>
      </c>
      <c r="C15" s="14" t="s">
        <v>14</v>
      </c>
      <c r="D15" s="181">
        <v>17</v>
      </c>
      <c r="E15" s="181">
        <v>72</v>
      </c>
      <c r="F15" s="182">
        <v>707</v>
      </c>
      <c r="G15" s="360">
        <v>78</v>
      </c>
      <c r="H15" s="361"/>
      <c r="I15" s="358">
        <v>130</v>
      </c>
      <c r="J15" s="359"/>
      <c r="K15" s="358">
        <v>616</v>
      </c>
      <c r="L15" s="359"/>
      <c r="M15" s="183">
        <v>17</v>
      </c>
      <c r="N15" s="181">
        <v>72</v>
      </c>
      <c r="O15" s="182">
        <v>707</v>
      </c>
      <c r="P15" s="361">
        <v>178</v>
      </c>
      <c r="Q15" s="359"/>
      <c r="R15" s="360">
        <v>78</v>
      </c>
      <c r="S15" s="361"/>
      <c r="T15" s="358">
        <v>130</v>
      </c>
      <c r="U15" s="359"/>
      <c r="V15" s="358">
        <v>616</v>
      </c>
      <c r="W15" s="359"/>
    </row>
    <row r="16" spans="1:23" ht="14.25">
      <c r="A16" s="2" t="s">
        <v>12</v>
      </c>
      <c r="B16" s="13" t="s">
        <v>15</v>
      </c>
      <c r="C16" s="14" t="s">
        <v>16</v>
      </c>
      <c r="D16" s="181">
        <v>21</v>
      </c>
      <c r="E16" s="181">
        <v>90</v>
      </c>
      <c r="F16" s="182">
        <v>884</v>
      </c>
      <c r="G16" s="360">
        <v>97</v>
      </c>
      <c r="H16" s="361"/>
      <c r="I16" s="358">
        <v>162</v>
      </c>
      <c r="J16" s="359"/>
      <c r="K16" s="358">
        <v>770</v>
      </c>
      <c r="L16" s="359"/>
      <c r="M16" s="183">
        <v>21</v>
      </c>
      <c r="N16" s="181">
        <v>90</v>
      </c>
      <c r="O16" s="182">
        <v>884</v>
      </c>
      <c r="P16" s="361">
        <v>222</v>
      </c>
      <c r="Q16" s="359"/>
      <c r="R16" s="360">
        <v>97</v>
      </c>
      <c r="S16" s="361"/>
      <c r="T16" s="358">
        <v>162</v>
      </c>
      <c r="U16" s="359"/>
      <c r="V16" s="358">
        <v>770</v>
      </c>
      <c r="W16" s="359"/>
    </row>
    <row r="17" spans="1:23" ht="14.25">
      <c r="A17" s="2" t="s">
        <v>12</v>
      </c>
      <c r="B17" s="13" t="s">
        <v>17</v>
      </c>
      <c r="C17" s="14" t="s">
        <v>18</v>
      </c>
      <c r="D17" s="181">
        <v>26</v>
      </c>
      <c r="E17" s="181">
        <v>113</v>
      </c>
      <c r="F17" s="182">
        <v>1104</v>
      </c>
      <c r="G17" s="360">
        <v>121</v>
      </c>
      <c r="H17" s="361"/>
      <c r="I17" s="358">
        <v>203</v>
      </c>
      <c r="J17" s="359"/>
      <c r="K17" s="358">
        <v>962</v>
      </c>
      <c r="L17" s="359"/>
      <c r="M17" s="183">
        <v>26</v>
      </c>
      <c r="N17" s="181">
        <v>113</v>
      </c>
      <c r="O17" s="182">
        <v>1104</v>
      </c>
      <c r="P17" s="361">
        <v>278</v>
      </c>
      <c r="Q17" s="359"/>
      <c r="R17" s="360">
        <v>121</v>
      </c>
      <c r="S17" s="361"/>
      <c r="T17" s="358">
        <v>203</v>
      </c>
      <c r="U17" s="359"/>
      <c r="V17" s="358">
        <v>962</v>
      </c>
      <c r="W17" s="359"/>
    </row>
    <row r="18" spans="1:23" ht="14.25">
      <c r="A18" s="2" t="s">
        <v>12</v>
      </c>
      <c r="B18" s="13" t="s">
        <v>19</v>
      </c>
      <c r="C18" s="14" t="s">
        <v>20</v>
      </c>
      <c r="D18" s="181">
        <v>34</v>
      </c>
      <c r="E18" s="181">
        <v>145</v>
      </c>
      <c r="F18" s="182">
        <v>1414</v>
      </c>
      <c r="G18" s="360">
        <v>155</v>
      </c>
      <c r="H18" s="361"/>
      <c r="I18" s="358">
        <v>259</v>
      </c>
      <c r="J18" s="359"/>
      <c r="K18" s="358">
        <v>1231</v>
      </c>
      <c r="L18" s="359"/>
      <c r="M18" s="183">
        <v>34</v>
      </c>
      <c r="N18" s="181">
        <v>145</v>
      </c>
      <c r="O18" s="182">
        <v>1414</v>
      </c>
      <c r="P18" s="361">
        <v>355</v>
      </c>
      <c r="Q18" s="359"/>
      <c r="R18" s="360">
        <v>155</v>
      </c>
      <c r="S18" s="361"/>
      <c r="T18" s="358">
        <v>259</v>
      </c>
      <c r="U18" s="359"/>
      <c r="V18" s="358">
        <v>1231</v>
      </c>
      <c r="W18" s="359"/>
    </row>
    <row r="19" spans="1:23" ht="14.25">
      <c r="A19" s="2" t="s">
        <v>12</v>
      </c>
      <c r="B19" s="13" t="s">
        <v>21</v>
      </c>
      <c r="C19" s="14" t="s">
        <v>22</v>
      </c>
      <c r="D19" s="181">
        <v>42</v>
      </c>
      <c r="E19" s="181">
        <v>181</v>
      </c>
      <c r="F19" s="182">
        <v>1767</v>
      </c>
      <c r="G19" s="360">
        <v>194</v>
      </c>
      <c r="H19" s="361"/>
      <c r="I19" s="358">
        <v>324</v>
      </c>
      <c r="J19" s="359"/>
      <c r="K19" s="358">
        <v>1539</v>
      </c>
      <c r="L19" s="359"/>
      <c r="M19" s="183">
        <v>42</v>
      </c>
      <c r="N19" s="181">
        <v>181</v>
      </c>
      <c r="O19" s="182">
        <v>1767</v>
      </c>
      <c r="P19" s="361">
        <v>444</v>
      </c>
      <c r="Q19" s="359"/>
      <c r="R19" s="360">
        <v>194</v>
      </c>
      <c r="S19" s="361"/>
      <c r="T19" s="358">
        <v>324</v>
      </c>
      <c r="U19" s="359"/>
      <c r="V19" s="358">
        <v>1539</v>
      </c>
      <c r="W19" s="359"/>
    </row>
    <row r="20" spans="1:23" ht="14.25">
      <c r="A20" s="2" t="s">
        <v>12</v>
      </c>
      <c r="B20" s="13" t="s">
        <v>23</v>
      </c>
      <c r="C20" s="14" t="s">
        <v>24</v>
      </c>
      <c r="D20" s="181">
        <v>53</v>
      </c>
      <c r="E20" s="181">
        <v>226</v>
      </c>
      <c r="F20" s="182">
        <v>2209</v>
      </c>
      <c r="G20" s="360">
        <v>243</v>
      </c>
      <c r="H20" s="361"/>
      <c r="I20" s="358">
        <v>405</v>
      </c>
      <c r="J20" s="359"/>
      <c r="K20" s="358">
        <v>1924</v>
      </c>
      <c r="L20" s="359"/>
      <c r="M20" s="183">
        <v>53</v>
      </c>
      <c r="N20" s="181">
        <v>226</v>
      </c>
      <c r="O20" s="182">
        <v>2209</v>
      </c>
      <c r="P20" s="361">
        <v>555</v>
      </c>
      <c r="Q20" s="359"/>
      <c r="R20" s="360">
        <v>243</v>
      </c>
      <c r="S20" s="361"/>
      <c r="T20" s="358">
        <v>405</v>
      </c>
      <c r="U20" s="359"/>
      <c r="V20" s="358">
        <v>1924</v>
      </c>
      <c r="W20" s="359"/>
    </row>
    <row r="21" spans="1:23" ht="14.25">
      <c r="A21" s="2" t="s">
        <v>12</v>
      </c>
      <c r="B21" s="13" t="s">
        <v>25</v>
      </c>
      <c r="C21" s="14" t="s">
        <v>26</v>
      </c>
      <c r="D21" s="181">
        <v>67</v>
      </c>
      <c r="E21" s="181">
        <v>285</v>
      </c>
      <c r="F21" s="182">
        <v>2783</v>
      </c>
      <c r="G21" s="360">
        <v>306</v>
      </c>
      <c r="H21" s="361"/>
      <c r="I21" s="358">
        <v>510</v>
      </c>
      <c r="J21" s="359"/>
      <c r="K21" s="358">
        <v>2424</v>
      </c>
      <c r="L21" s="359"/>
      <c r="M21" s="183">
        <v>67</v>
      </c>
      <c r="N21" s="181">
        <v>285</v>
      </c>
      <c r="O21" s="182">
        <v>2783</v>
      </c>
      <c r="P21" s="361">
        <v>699</v>
      </c>
      <c r="Q21" s="359"/>
      <c r="R21" s="360">
        <v>306</v>
      </c>
      <c r="S21" s="361"/>
      <c r="T21" s="358">
        <v>510</v>
      </c>
      <c r="U21" s="359"/>
      <c r="V21" s="358">
        <v>2424</v>
      </c>
      <c r="W21" s="359"/>
    </row>
    <row r="22" spans="1:23" ht="14.25">
      <c r="A22" s="2" t="s">
        <v>12</v>
      </c>
      <c r="B22" s="13" t="s">
        <v>27</v>
      </c>
      <c r="C22" s="14" t="s">
        <v>28</v>
      </c>
      <c r="D22" s="181">
        <v>84</v>
      </c>
      <c r="E22" s="181">
        <v>362</v>
      </c>
      <c r="F22" s="182">
        <v>3534</v>
      </c>
      <c r="G22" s="360"/>
      <c r="H22" s="361"/>
      <c r="I22" s="358"/>
      <c r="J22" s="359"/>
      <c r="K22" s="358">
        <v>3078</v>
      </c>
      <c r="L22" s="359"/>
      <c r="M22" s="183">
        <v>84</v>
      </c>
      <c r="N22" s="181">
        <v>362</v>
      </c>
      <c r="O22" s="182">
        <v>3534</v>
      </c>
      <c r="P22" s="361">
        <v>888</v>
      </c>
      <c r="Q22" s="359"/>
      <c r="R22" s="360"/>
      <c r="S22" s="361"/>
      <c r="T22" s="358"/>
      <c r="U22" s="359"/>
      <c r="V22" s="358">
        <v>3078</v>
      </c>
      <c r="W22" s="359"/>
    </row>
    <row r="23" spans="1:23" ht="14.25">
      <c r="A23" s="2" t="s">
        <v>12</v>
      </c>
      <c r="B23" s="13" t="s">
        <v>29</v>
      </c>
      <c r="C23" s="14" t="s">
        <v>30</v>
      </c>
      <c r="D23" s="181">
        <v>106</v>
      </c>
      <c r="E23" s="181">
        <v>452</v>
      </c>
      <c r="F23" s="182">
        <v>4418</v>
      </c>
      <c r="G23" s="360"/>
      <c r="H23" s="361"/>
      <c r="I23" s="358"/>
      <c r="J23" s="359"/>
      <c r="K23" s="358">
        <v>3848</v>
      </c>
      <c r="L23" s="359"/>
      <c r="M23" s="183">
        <v>106</v>
      </c>
      <c r="N23" s="181">
        <v>452</v>
      </c>
      <c r="O23" s="182">
        <v>4418</v>
      </c>
      <c r="P23" s="361">
        <v>1110</v>
      </c>
      <c r="Q23" s="359"/>
      <c r="R23" s="360"/>
      <c r="S23" s="361"/>
      <c r="T23" s="358"/>
      <c r="U23" s="359"/>
      <c r="V23" s="358">
        <v>3848</v>
      </c>
      <c r="W23" s="359"/>
    </row>
    <row r="24" spans="1:23" ht="14.25">
      <c r="A24" s="2" t="s">
        <v>12</v>
      </c>
      <c r="B24" s="13" t="s">
        <v>31</v>
      </c>
      <c r="C24" s="14" t="s">
        <v>32</v>
      </c>
      <c r="D24" s="181">
        <v>132</v>
      </c>
      <c r="E24" s="181">
        <v>565</v>
      </c>
      <c r="F24" s="182">
        <v>5222</v>
      </c>
      <c r="G24" s="360"/>
      <c r="H24" s="361"/>
      <c r="I24" s="358"/>
      <c r="J24" s="359"/>
      <c r="K24" s="358">
        <v>4809</v>
      </c>
      <c r="L24" s="359"/>
      <c r="M24" s="183">
        <v>132</v>
      </c>
      <c r="N24" s="181">
        <v>565</v>
      </c>
      <c r="O24" s="182">
        <v>5222</v>
      </c>
      <c r="P24" s="361">
        <v>1388</v>
      </c>
      <c r="Q24" s="359"/>
      <c r="R24" s="360"/>
      <c r="S24" s="361"/>
      <c r="T24" s="358"/>
      <c r="U24" s="359"/>
      <c r="V24" s="358">
        <v>4809</v>
      </c>
      <c r="W24" s="359"/>
    </row>
    <row r="25" spans="1:23" ht="14.25">
      <c r="A25" s="2" t="s">
        <v>12</v>
      </c>
      <c r="B25" s="13" t="s">
        <v>33</v>
      </c>
      <c r="C25" s="14" t="s">
        <v>34</v>
      </c>
      <c r="D25" s="181">
        <v>169</v>
      </c>
      <c r="E25" s="181">
        <v>723</v>
      </c>
      <c r="F25" s="182">
        <v>7068</v>
      </c>
      <c r="G25" s="360"/>
      <c r="H25" s="361"/>
      <c r="I25" s="358"/>
      <c r="J25" s="359"/>
      <c r="K25" s="358">
        <v>6156</v>
      </c>
      <c r="L25" s="359"/>
      <c r="M25" s="183">
        <v>169</v>
      </c>
      <c r="N25" s="181">
        <v>723</v>
      </c>
      <c r="O25" s="182">
        <v>7068</v>
      </c>
      <c r="P25" s="361">
        <v>1776</v>
      </c>
      <c r="Q25" s="359"/>
      <c r="R25" s="360"/>
      <c r="S25" s="361"/>
      <c r="T25" s="358"/>
      <c r="U25" s="359"/>
      <c r="V25" s="358">
        <v>6156</v>
      </c>
      <c r="W25" s="359"/>
    </row>
    <row r="26" spans="1:23" ht="15" thickBot="1">
      <c r="A26" s="3" t="s">
        <v>12</v>
      </c>
      <c r="B26" s="17" t="s">
        <v>34</v>
      </c>
      <c r="C26" s="18" t="s">
        <v>35</v>
      </c>
      <c r="D26" s="184">
        <v>1.06</v>
      </c>
      <c r="E26" s="184">
        <v>4.52</v>
      </c>
      <c r="F26" s="185">
        <v>44.18</v>
      </c>
      <c r="G26" s="362">
        <v>4.85</v>
      </c>
      <c r="H26" s="363"/>
      <c r="I26" s="364">
        <v>8.1</v>
      </c>
      <c r="J26" s="365"/>
      <c r="K26" s="364">
        <v>38.48</v>
      </c>
      <c r="L26" s="365"/>
      <c r="M26" s="186">
        <v>1.06</v>
      </c>
      <c r="N26" s="184">
        <v>4.52</v>
      </c>
      <c r="O26" s="185">
        <v>44.18</v>
      </c>
      <c r="P26" s="363">
        <v>11.1</v>
      </c>
      <c r="Q26" s="365"/>
      <c r="R26" s="362">
        <v>4.85</v>
      </c>
      <c r="S26" s="363"/>
      <c r="T26" s="364">
        <v>8.1</v>
      </c>
      <c r="U26" s="365"/>
      <c r="V26" s="364">
        <v>38.48</v>
      </c>
      <c r="W26" s="365"/>
    </row>
    <row r="27" spans="4:19" ht="14.25">
      <c r="D27" s="78"/>
      <c r="E27" s="78"/>
      <c r="F27" s="78"/>
      <c r="G27" s="78"/>
      <c r="H27" s="78"/>
      <c r="I27" s="78"/>
      <c r="J27" s="78"/>
      <c r="K27" s="78"/>
      <c r="L27" s="78"/>
      <c r="M27" s="78"/>
      <c r="R27" s="78"/>
      <c r="S27" s="78"/>
    </row>
    <row r="28" ht="14.25">
      <c r="A28" s="153" t="s">
        <v>56</v>
      </c>
    </row>
  </sheetData>
  <sheetProtection/>
  <mergeCells count="151">
    <mergeCell ref="V25:W25"/>
    <mergeCell ref="G26:H26"/>
    <mergeCell ref="I26:J26"/>
    <mergeCell ref="K26:L26"/>
    <mergeCell ref="P26:Q26"/>
    <mergeCell ref="R26:S26"/>
    <mergeCell ref="T26:U26"/>
    <mergeCell ref="V26:W26"/>
    <mergeCell ref="G25:H25"/>
    <mergeCell ref="I25:J25"/>
    <mergeCell ref="K25:L25"/>
    <mergeCell ref="P25:Q25"/>
    <mergeCell ref="R25:S25"/>
    <mergeCell ref="T25:U25"/>
    <mergeCell ref="V23:W23"/>
    <mergeCell ref="G24:H24"/>
    <mergeCell ref="I24:J24"/>
    <mergeCell ref="K24:L24"/>
    <mergeCell ref="P24:Q24"/>
    <mergeCell ref="R24:S24"/>
    <mergeCell ref="T24:U24"/>
    <mergeCell ref="V24:W24"/>
    <mergeCell ref="G23:H23"/>
    <mergeCell ref="I23:J23"/>
    <mergeCell ref="K23:L23"/>
    <mergeCell ref="P23:Q23"/>
    <mergeCell ref="R23:S23"/>
    <mergeCell ref="T23:U23"/>
    <mergeCell ref="V21:W21"/>
    <mergeCell ref="G22:H22"/>
    <mergeCell ref="I22:J22"/>
    <mergeCell ref="K22:L22"/>
    <mergeCell ref="P22:Q22"/>
    <mergeCell ref="R22:S22"/>
    <mergeCell ref="T22:U22"/>
    <mergeCell ref="V22:W22"/>
    <mergeCell ref="G21:H21"/>
    <mergeCell ref="I21:J21"/>
    <mergeCell ref="K21:L21"/>
    <mergeCell ref="P21:Q21"/>
    <mergeCell ref="R21:S21"/>
    <mergeCell ref="T21:U21"/>
    <mergeCell ref="V19:W19"/>
    <mergeCell ref="G20:H20"/>
    <mergeCell ref="I20:J20"/>
    <mergeCell ref="K20:L20"/>
    <mergeCell ref="P20:Q20"/>
    <mergeCell ref="R20:S20"/>
    <mergeCell ref="T20:U20"/>
    <mergeCell ref="V20:W20"/>
    <mergeCell ref="G19:H19"/>
    <mergeCell ref="I19:J19"/>
    <mergeCell ref="K19:L19"/>
    <mergeCell ref="P19:Q19"/>
    <mergeCell ref="R19:S19"/>
    <mergeCell ref="T19:U19"/>
    <mergeCell ref="V17:W17"/>
    <mergeCell ref="G18:H18"/>
    <mergeCell ref="I18:J18"/>
    <mergeCell ref="K18:L18"/>
    <mergeCell ref="P18:Q18"/>
    <mergeCell ref="R18:S18"/>
    <mergeCell ref="T18:U18"/>
    <mergeCell ref="V18:W18"/>
    <mergeCell ref="G17:H17"/>
    <mergeCell ref="I17:J17"/>
    <mergeCell ref="K17:L17"/>
    <mergeCell ref="P17:Q17"/>
    <mergeCell ref="R17:S17"/>
    <mergeCell ref="T17:U17"/>
    <mergeCell ref="V15:W15"/>
    <mergeCell ref="G16:H16"/>
    <mergeCell ref="I16:J16"/>
    <mergeCell ref="K16:L16"/>
    <mergeCell ref="P16:Q16"/>
    <mergeCell ref="R16:S16"/>
    <mergeCell ref="T14:U14"/>
    <mergeCell ref="V14:W14"/>
    <mergeCell ref="T16:U16"/>
    <mergeCell ref="V16:W16"/>
    <mergeCell ref="G15:H15"/>
    <mergeCell ref="I15:J15"/>
    <mergeCell ref="K15:L15"/>
    <mergeCell ref="P15:Q15"/>
    <mergeCell ref="R15:S15"/>
    <mergeCell ref="T15:U15"/>
    <mergeCell ref="R10:S10"/>
    <mergeCell ref="T10:U10"/>
    <mergeCell ref="V10:W10"/>
    <mergeCell ref="A13:C13"/>
    <mergeCell ref="D13:W13"/>
    <mergeCell ref="G14:H14"/>
    <mergeCell ref="I14:J14"/>
    <mergeCell ref="K14:L14"/>
    <mergeCell ref="P14:Q14"/>
    <mergeCell ref="R14:S14"/>
    <mergeCell ref="A9:C9"/>
    <mergeCell ref="A10:C10"/>
    <mergeCell ref="G10:H10"/>
    <mergeCell ref="I10:J10"/>
    <mergeCell ref="K10:L10"/>
    <mergeCell ref="P10:Q10"/>
    <mergeCell ref="T7:U7"/>
    <mergeCell ref="V7:W7"/>
    <mergeCell ref="A8:C8"/>
    <mergeCell ref="G8:H8"/>
    <mergeCell ref="I8:J8"/>
    <mergeCell ref="K8:L8"/>
    <mergeCell ref="P8:Q8"/>
    <mergeCell ref="R8:S8"/>
    <mergeCell ref="T8:U8"/>
    <mergeCell ref="V8:W8"/>
    <mergeCell ref="T5:U5"/>
    <mergeCell ref="V5:W5"/>
    <mergeCell ref="A4:C4"/>
    <mergeCell ref="A6:C6"/>
    <mergeCell ref="A7:C7"/>
    <mergeCell ref="G7:H7"/>
    <mergeCell ref="I7:J7"/>
    <mergeCell ref="K7:L7"/>
    <mergeCell ref="P7:Q7"/>
    <mergeCell ref="R7:S7"/>
    <mergeCell ref="A5:C5"/>
    <mergeCell ref="G5:H5"/>
    <mergeCell ref="I5:J5"/>
    <mergeCell ref="K5:L5"/>
    <mergeCell ref="P5:Q5"/>
    <mergeCell ref="R5:S5"/>
    <mergeCell ref="G4:H4"/>
    <mergeCell ref="I4:J4"/>
    <mergeCell ref="K4:L4"/>
    <mergeCell ref="R4:S4"/>
    <mergeCell ref="T4:U4"/>
    <mergeCell ref="V2:W2"/>
    <mergeCell ref="V4:W4"/>
    <mergeCell ref="A3:C3"/>
    <mergeCell ref="G3:H3"/>
    <mergeCell ref="I3:J3"/>
    <mergeCell ref="P3:Q3"/>
    <mergeCell ref="R3:S3"/>
    <mergeCell ref="T3:U3"/>
    <mergeCell ref="A1:C1"/>
    <mergeCell ref="D1:L1"/>
    <mergeCell ref="M1:W1"/>
    <mergeCell ref="A2:C2"/>
    <mergeCell ref="G2:H2"/>
    <mergeCell ref="I2:J2"/>
    <mergeCell ref="K2:L2"/>
    <mergeCell ref="P2:Q2"/>
    <mergeCell ref="R2:S2"/>
    <mergeCell ref="T2:U2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 energy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Ivo Příborský</dc:creator>
  <cp:keywords/>
  <dc:description/>
  <cp:lastModifiedBy>acer</cp:lastModifiedBy>
  <cp:lastPrinted>2015-01-07T07:54:18Z</cp:lastPrinted>
  <dcterms:created xsi:type="dcterms:W3CDTF">2008-05-01T20:35:07Z</dcterms:created>
  <dcterms:modified xsi:type="dcterms:W3CDTF">2020-01-26T21:40:39Z</dcterms:modified>
  <cp:category/>
  <cp:version/>
  <cp:contentType/>
  <cp:contentStatus/>
</cp:coreProperties>
</file>